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<sst xmlns="http://schemas.openxmlformats.org/spreadsheetml/2006/main" count="132" uniqueCount="84">
  <si>
    <t>KOSZTORYS OFERTOWY b. OŚWIETLENIE (zgłoszenie)</t>
  </si>
  <si>
    <t xml:space="preserve">PRZEBUDOWA I MODERNIZACJA DROGI POWIATOWEJ NR 2882D, UL. BYSTRZYCKA, 
W GRANICACH ADMINISTRACYJNYCH M. WAŁBRZYCH
</t>
  </si>
  <si>
    <t>Lp.</t>
  </si>
  <si>
    <t>Podstawa opisu</t>
  </si>
  <si>
    <t>Kod Specyfikacji Technicznej</t>
  </si>
  <si>
    <t>Opis</t>
  </si>
  <si>
    <t>J.m.</t>
  </si>
  <si>
    <t>Obmiar</t>
  </si>
  <si>
    <t>Cena jedn.</t>
  </si>
  <si>
    <t>Wartość</t>
  </si>
  <si>
    <t>E-00.00.00</t>
  </si>
  <si>
    <t>PRZEBUDOWA OŚWIETLENIA DROGOWEGO  KOD CPV 45316100-6</t>
  </si>
  <si>
    <t>1.1</t>
  </si>
  <si>
    <t>DEMONTAŻ ISTNIEJĄCEGO OŚWIETLENIA KOD CPV 45316100-6</t>
  </si>
  <si>
    <t>1.1.1</t>
  </si>
  <si>
    <t>E-00.00.01</t>
  </si>
  <si>
    <t>Demontaż słupów oświetleniowych o masie 100-300 kg.</t>
  </si>
  <si>
    <t>szt</t>
  </si>
  <si>
    <t>1.1.2</t>
  </si>
  <si>
    <t>Demontaż opraw oświetlenia zewnętrznego na trzpieniu słupa lub wysięgniku</t>
  </si>
  <si>
    <t>kpl</t>
  </si>
  <si>
    <t>RAZEM DZIAŁ: DEMONTAŻ ISTNIEJĄCEGO OŚWIETLENIA</t>
  </si>
  <si>
    <t>1.2</t>
  </si>
  <si>
    <t>MONTAŻ OŚWIETLENIA DROGOWEGO KOD CPV 45316100-6</t>
  </si>
  <si>
    <t>1.2.1</t>
  </si>
  <si>
    <t>Kopanie rowów dla kabli w sposób ręczny w gruncie kat. III</t>
  </si>
  <si>
    <t>m</t>
  </si>
  <si>
    <t>1.2.2</t>
  </si>
  <si>
    <t>Zasypywanie rowów dla kabli wykonanych ręcznie w gruncie kat. III</t>
  </si>
  <si>
    <t>1.2.3</t>
  </si>
  <si>
    <t>Układanie rur ochronnych w wykopie fi 50</t>
  </si>
  <si>
    <t>1.2.4</t>
  </si>
  <si>
    <t>Ręczne układanie kabla YAKXS 0.6/1kV 4x35mm2</t>
  </si>
  <si>
    <t>1.2.5</t>
  </si>
  <si>
    <t>Ręczne układanie kabla w rowach kablowych YKY 0.6/1kV 3x2,5mm2</t>
  </si>
  <si>
    <t>1.2.6</t>
  </si>
  <si>
    <t>Wciąganie do rur kabla YAKXS 0.6/1kV 4x35mm2</t>
  </si>
  <si>
    <t>1.2.7</t>
  </si>
  <si>
    <t>Wciąganie do rur kabla YKY 0.6/1kV 3x2,5mm2</t>
  </si>
  <si>
    <t>1.2.8</t>
  </si>
  <si>
    <t>Zarobienie na sucho końca kabla 3-żyłowego o przekroju żył do 16 mm2 na napięcie do 1 kV o izolacji i powłoce z tworzyw sztucznych</t>
  </si>
  <si>
    <t>szt.</t>
  </si>
  <si>
    <t>1.2.9</t>
  </si>
  <si>
    <t>Zarobienie na sucho końca kabla 4-żyłowego o przekroju żył do 50 mm2 na napięcie do 1 kV o izolacji i powłoce z tworzyw sztucznych</t>
  </si>
  <si>
    <t>1.2.10</t>
  </si>
  <si>
    <t>Układanie uziomów w rowach kablowych- bednarka FeZn 25x4</t>
  </si>
  <si>
    <t>1.2.11</t>
  </si>
  <si>
    <t>Badanie linii kablowej N.N.- kabel 3-żyłowy</t>
  </si>
  <si>
    <t>odc.</t>
  </si>
  <si>
    <t>1.2.12</t>
  </si>
  <si>
    <t>Badanie linii kablowej N.N.- kabel 4-żyłowy</t>
  </si>
  <si>
    <t>1.2.13</t>
  </si>
  <si>
    <t>Badania i pomiary instalacji uziemiającej (pierwszy pomiar)</t>
  </si>
  <si>
    <t>1.2.14</t>
  </si>
  <si>
    <t>Badania i pomiary instalacji uziemiającej (każdy następny pomiar)</t>
  </si>
  <si>
    <t>1.2.15</t>
  </si>
  <si>
    <t>Ręczne stawianie słupów oświetleniowych h=9m 1-ram (S1,S2,S3) wg dokumentacji technicznej o masie do 250 kg w gruncie kat.I-III</t>
  </si>
  <si>
    <t>1.2.16</t>
  </si>
  <si>
    <t>Ręczne stawianie słupów oświetleniowych  h=6m 1-ram (S5) wg dokumentacji technicznej o masie do 250 kg w gruncie kat.I-III</t>
  </si>
  <si>
    <t>1.2.17</t>
  </si>
  <si>
    <t>Montaż opraw na wysięgniku S2/S3 wg dokumentacji technicznej lub o równoważnych parametrach.</t>
  </si>
  <si>
    <t>1.2.18</t>
  </si>
  <si>
    <t>Montaż opraw na wysięgniku S5 wg dokumentacji technicznej lub o równoważnych parametrach.</t>
  </si>
  <si>
    <t>1.2.19</t>
  </si>
  <si>
    <t>Montaż przewodów do opraw oświetleniowych - wciąganie w słupy, rury osłonowe i wysięgniki przy wysokości latarń 9m</t>
  </si>
  <si>
    <t>kpl.przew.</t>
  </si>
  <si>
    <t>1.2.20</t>
  </si>
  <si>
    <t>Montaż przewodów do opraw oświetleniowych - wciąganie w słupy, rury osłonowe i wysięgniki przy wysokości latarń 6m</t>
  </si>
  <si>
    <t>1.2.21</t>
  </si>
  <si>
    <t>Badania i pomiary instalacji skuteczności zerowania (pierwszy pomiar)</t>
  </si>
  <si>
    <t>1.2.22</t>
  </si>
  <si>
    <t>Badania i pomiary instalacji skuteczności zerowania (każdy następny pomiar)</t>
  </si>
  <si>
    <t>RAZEM DZIAŁ: MONTAŻ OŚWIETLENIA DROGOWEGO</t>
  </si>
  <si>
    <t>RAZEM DZIAŁ: PRZEBUDOWA OŚWIETLENIA DROGOWEGO</t>
  </si>
  <si>
    <t>KOSZTY TOWARZYSZĄCE</t>
  </si>
  <si>
    <t>2.1</t>
  </si>
  <si>
    <t xml:space="preserve"> </t>
  </si>
  <si>
    <t>Koszt obsługi geodezyjnej</t>
  </si>
  <si>
    <t>2.2</t>
  </si>
  <si>
    <t>Koszt wyłączeń i dopuszczeń</t>
  </si>
  <si>
    <t>RAZEM DZIAŁ: KOSZTY TOWARZYSZĄCE</t>
  </si>
  <si>
    <t>RAZEM KOSZTORYS</t>
  </si>
  <si>
    <t>VAT … %:</t>
  </si>
  <si>
    <t>OGÓŁEM KOSZTORYS: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</si>
</sst>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.00\ _z_ł"/>
  </numFmts>
  <fonts count="1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2" fillId="0" borderId="1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right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165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 vertical="top" wrapText="1"/>
    </xf>
    <xf numFmtId="166" fontId="7" fillId="0" borderId="2" xfId="0" applyNumberFormat="1" applyFont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right" vertical="top" wrapText="1"/>
    </xf>
    <xf numFmtId="164" fontId="7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right" vertical="top" wrapText="1"/>
    </xf>
    <xf numFmtId="167" fontId="7" fillId="0" borderId="3" xfId="0" applyNumberFormat="1" applyFont="1" applyBorder="1" applyAlignment="1">
      <alignment horizontal="right" vertical="top" wrapText="1"/>
    </xf>
    <xf numFmtId="164" fontId="7" fillId="0" borderId="4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D67" sqref="D67"/>
    </sheetView>
  </sheetViews>
  <sheetFormatPr defaultColWidth="8.796875" defaultRowHeight="14.25"/>
  <cols>
    <col min="1" max="1" width="5.796875" style="0" customWidth="1"/>
    <col min="2" max="2" width="7.8984375" style="0" customWidth="1"/>
    <col min="3" max="3" width="9.796875" style="0" customWidth="1"/>
    <col min="4" max="4" width="39.296875" style="0" customWidth="1"/>
    <col min="5" max="5" width="4.8984375" style="0" customWidth="1"/>
    <col min="6" max="6" width="5.796875" style="0" customWidth="1"/>
    <col min="7" max="7" width="7.296875" style="0" customWidth="1"/>
    <col min="8" max="8" width="13.796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51" customHeight="1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</row>
    <row r="3" spans="1:8" ht="30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spans="1:8" ht="20.25" customHeight="1">
      <c r="A4" s="9">
        <v>1</v>
      </c>
      <c r="B4" s="10" t="s">
        <v>10</v>
      </c>
      <c r="C4" s="11"/>
      <c r="D4" s="12" t="s">
        <v>11</v>
      </c>
      <c r="E4" s="12"/>
      <c r="F4" s="12"/>
      <c r="G4" s="12"/>
      <c r="H4" s="12"/>
    </row>
    <row r="5" spans="1:8" ht="18.75" customHeight="1">
      <c r="A5" s="13" t="s">
        <v>12</v>
      </c>
      <c r="B5" s="10" t="s">
        <v>10</v>
      </c>
      <c r="C5" s="14"/>
      <c r="D5" s="15" t="s">
        <v>13</v>
      </c>
      <c r="E5" s="15"/>
      <c r="F5" s="15"/>
      <c r="G5" s="15"/>
      <c r="H5" s="15"/>
    </row>
    <row r="6" spans="1:8" ht="15.75" customHeight="1">
      <c r="A6" s="13" t="s">
        <v>14</v>
      </c>
      <c r="B6" s="13"/>
      <c r="C6" s="16" t="s">
        <v>15</v>
      </c>
      <c r="D6" s="17" t="s">
        <v>16</v>
      </c>
      <c r="E6" s="16" t="s">
        <v>17</v>
      </c>
      <c r="F6" s="18">
        <v>4</v>
      </c>
      <c r="G6" s="19"/>
      <c r="H6" s="20">
        <f>SUM(F6*G6)</f>
        <v>0</v>
      </c>
    </row>
    <row r="7" spans="1:8" ht="23.25" customHeight="1">
      <c r="A7" s="13"/>
      <c r="B7" s="13"/>
      <c r="C7" s="21"/>
      <c r="D7" s="22"/>
      <c r="E7" s="21"/>
      <c r="F7" s="23"/>
      <c r="G7" s="24"/>
      <c r="H7" s="20"/>
    </row>
    <row r="8" spans="1:8" ht="24.75" customHeight="1">
      <c r="A8" s="13" t="s">
        <v>18</v>
      </c>
      <c r="B8" s="13"/>
      <c r="C8" s="16" t="s">
        <v>15</v>
      </c>
      <c r="D8" s="17" t="s">
        <v>19</v>
      </c>
      <c r="E8" s="16" t="s">
        <v>20</v>
      </c>
      <c r="F8" s="18">
        <v>4</v>
      </c>
      <c r="G8" s="19"/>
      <c r="H8" s="20">
        <f>SUM(F8*G8)</f>
        <v>0</v>
      </c>
    </row>
    <row r="9" spans="1:8" ht="14.25">
      <c r="A9" s="13"/>
      <c r="B9" s="13"/>
      <c r="C9" s="21"/>
      <c r="D9" s="22"/>
      <c r="E9" s="21"/>
      <c r="F9" s="23"/>
      <c r="G9" s="24"/>
      <c r="H9" s="20"/>
    </row>
    <row r="10" spans="1:8" ht="18.75" customHeight="1">
      <c r="A10" s="25" t="s">
        <v>21</v>
      </c>
      <c r="B10" s="25"/>
      <c r="C10" s="25"/>
      <c r="D10" s="25"/>
      <c r="E10" s="25"/>
      <c r="F10" s="25"/>
      <c r="G10" s="25"/>
      <c r="H10" s="26">
        <f>SUM(H6:H9)</f>
        <v>0</v>
      </c>
    </row>
    <row r="11" spans="1:8" ht="21" customHeight="1">
      <c r="A11" s="27" t="s">
        <v>22</v>
      </c>
      <c r="B11" s="10" t="s">
        <v>10</v>
      </c>
      <c r="C11" s="28"/>
      <c r="D11" s="12" t="s">
        <v>23</v>
      </c>
      <c r="E11" s="12"/>
      <c r="F11" s="12"/>
      <c r="G11" s="12"/>
      <c r="H11" s="12"/>
    </row>
    <row r="12" spans="1:8" ht="15.75" customHeight="1">
      <c r="A12" s="13" t="s">
        <v>24</v>
      </c>
      <c r="B12" s="13"/>
      <c r="C12" s="13" t="s">
        <v>15</v>
      </c>
      <c r="D12" s="29" t="s">
        <v>25</v>
      </c>
      <c r="E12" s="13" t="s">
        <v>26</v>
      </c>
      <c r="F12" s="30">
        <v>521</v>
      </c>
      <c r="G12" s="31"/>
      <c r="H12" s="20">
        <f>SUM(F12*G12)</f>
        <v>0</v>
      </c>
    </row>
    <row r="13" spans="1:8" ht="15.75">
      <c r="A13" s="13"/>
      <c r="B13" s="13"/>
      <c r="C13" s="13"/>
      <c r="D13" s="29"/>
      <c r="E13" s="13"/>
      <c r="F13" s="30"/>
      <c r="G13" s="31"/>
      <c r="H13" s="20"/>
    </row>
    <row r="14" spans="1:8" ht="14.25" customHeight="1">
      <c r="A14" s="13" t="s">
        <v>27</v>
      </c>
      <c r="B14" s="13"/>
      <c r="C14" s="16" t="s">
        <v>15</v>
      </c>
      <c r="D14" s="17" t="s">
        <v>28</v>
      </c>
      <c r="E14" s="16" t="s">
        <v>26</v>
      </c>
      <c r="F14" s="30">
        <v>521</v>
      </c>
      <c r="G14" s="19"/>
      <c r="H14" s="32">
        <f>SUM(F14*G14)</f>
        <v>0</v>
      </c>
    </row>
    <row r="15" spans="1:8" ht="15.75">
      <c r="A15" s="13"/>
      <c r="B15" s="13"/>
      <c r="C15" s="21"/>
      <c r="D15" s="22"/>
      <c r="E15" s="21"/>
      <c r="F15" s="30"/>
      <c r="G15" s="24"/>
      <c r="H15" s="33"/>
    </row>
    <row r="16" spans="1:8" ht="15.75" customHeight="1">
      <c r="A16" s="13" t="s">
        <v>29</v>
      </c>
      <c r="B16" s="13"/>
      <c r="C16" s="16" t="s">
        <v>15</v>
      </c>
      <c r="D16" s="17" t="s">
        <v>30</v>
      </c>
      <c r="E16" s="16" t="s">
        <v>26</v>
      </c>
      <c r="F16" s="18">
        <v>24</v>
      </c>
      <c r="G16" s="19"/>
      <c r="H16" s="32">
        <f>SUM(F16*G16)</f>
        <v>0</v>
      </c>
    </row>
    <row r="17" spans="1:8" ht="15.75">
      <c r="A17" s="13"/>
      <c r="B17" s="13"/>
      <c r="C17" s="21"/>
      <c r="D17" s="22"/>
      <c r="E17" s="21"/>
      <c r="F17" s="23"/>
      <c r="G17" s="24"/>
      <c r="H17" s="33"/>
    </row>
    <row r="18" spans="1:8" ht="15.75" customHeight="1">
      <c r="A18" s="13" t="s">
        <v>31</v>
      </c>
      <c r="B18" s="16"/>
      <c r="C18" s="16" t="s">
        <v>15</v>
      </c>
      <c r="D18" s="17" t="s">
        <v>32</v>
      </c>
      <c r="E18" s="16" t="s">
        <v>26</v>
      </c>
      <c r="F18" s="18">
        <v>497</v>
      </c>
      <c r="G18" s="19"/>
      <c r="H18" s="32">
        <f>SUM(F18*G18)</f>
        <v>0</v>
      </c>
    </row>
    <row r="19" spans="1:8" ht="15.75" customHeight="1">
      <c r="A19" s="13"/>
      <c r="B19" s="34"/>
      <c r="C19" s="21"/>
      <c r="D19" s="22"/>
      <c r="E19" s="21"/>
      <c r="F19" s="23"/>
      <c r="G19" s="24"/>
      <c r="H19" s="33"/>
    </row>
    <row r="20" spans="1:8" ht="15" customHeight="1">
      <c r="A20" s="13" t="s">
        <v>33</v>
      </c>
      <c r="B20" s="34"/>
      <c r="C20" s="13" t="s">
        <v>15</v>
      </c>
      <c r="D20" s="29" t="s">
        <v>34</v>
      </c>
      <c r="E20" s="13" t="s">
        <v>26</v>
      </c>
      <c r="F20" s="30">
        <v>10</v>
      </c>
      <c r="G20" s="31"/>
      <c r="H20" s="20">
        <f>SUM(F20*G20)</f>
        <v>0</v>
      </c>
    </row>
    <row r="21" spans="1:8" ht="12.75" customHeight="1">
      <c r="A21" s="13"/>
      <c r="B21" s="34"/>
      <c r="C21" s="13"/>
      <c r="D21" s="29"/>
      <c r="E21" s="13"/>
      <c r="F21" s="30"/>
      <c r="G21" s="31"/>
      <c r="H21" s="20"/>
    </row>
    <row r="22" spans="1:8" ht="14.25" customHeight="1">
      <c r="A22" s="13" t="s">
        <v>35</v>
      </c>
      <c r="B22" s="16"/>
      <c r="C22" s="16" t="s">
        <v>15</v>
      </c>
      <c r="D22" s="17" t="s">
        <v>36</v>
      </c>
      <c r="E22" s="16" t="s">
        <v>26</v>
      </c>
      <c r="F22" s="18">
        <v>84</v>
      </c>
      <c r="G22" s="19"/>
      <c r="H22" s="32">
        <f>SUM(F22*G22)</f>
        <v>0</v>
      </c>
    </row>
    <row r="23" spans="1:8" ht="14.25" customHeight="1">
      <c r="A23" s="13"/>
      <c r="B23" s="21"/>
      <c r="C23" s="21"/>
      <c r="D23" s="22"/>
      <c r="E23" s="21"/>
      <c r="F23" s="23"/>
      <c r="G23" s="24"/>
      <c r="H23" s="33"/>
    </row>
    <row r="24" spans="1:8" ht="15.75" customHeight="1">
      <c r="A24" s="13" t="s">
        <v>37</v>
      </c>
      <c r="B24" s="13"/>
      <c r="C24" s="13" t="s">
        <v>15</v>
      </c>
      <c r="D24" s="17" t="s">
        <v>38</v>
      </c>
      <c r="E24" s="16" t="s">
        <v>26</v>
      </c>
      <c r="F24" s="18">
        <v>3</v>
      </c>
      <c r="G24" s="19"/>
      <c r="H24" s="20">
        <f>SUM(F24*G24)</f>
        <v>0</v>
      </c>
    </row>
    <row r="25" spans="1:8" ht="24.75" customHeight="1">
      <c r="A25" s="13"/>
      <c r="B25" s="13"/>
      <c r="C25" s="13"/>
      <c r="D25" s="22"/>
      <c r="E25" s="21"/>
      <c r="F25" s="23"/>
      <c r="G25" s="24"/>
      <c r="H25" s="20"/>
    </row>
    <row r="26" spans="1:8" ht="15.75" customHeight="1">
      <c r="A26" s="13" t="s">
        <v>39</v>
      </c>
      <c r="B26" s="13"/>
      <c r="C26" s="13" t="s">
        <v>15</v>
      </c>
      <c r="D26" s="29" t="s">
        <v>40</v>
      </c>
      <c r="E26" s="13" t="s">
        <v>41</v>
      </c>
      <c r="F26" s="30">
        <v>2</v>
      </c>
      <c r="G26" s="31"/>
      <c r="H26" s="20">
        <f>SUM(F26*G26)</f>
        <v>0</v>
      </c>
    </row>
    <row r="27" spans="1:8" ht="24.75" customHeight="1">
      <c r="A27" s="13"/>
      <c r="B27" s="13"/>
      <c r="C27" s="13"/>
      <c r="D27" s="29"/>
      <c r="E27" s="13"/>
      <c r="F27" s="30"/>
      <c r="G27" s="31"/>
      <c r="H27" s="20"/>
    </row>
    <row r="28" spans="1:8" ht="24.75" customHeight="1">
      <c r="A28" s="13" t="s">
        <v>42</v>
      </c>
      <c r="B28" s="13"/>
      <c r="C28" s="16" t="s">
        <v>15</v>
      </c>
      <c r="D28" s="29" t="s">
        <v>43</v>
      </c>
      <c r="E28" s="16" t="s">
        <v>41</v>
      </c>
      <c r="F28" s="18">
        <v>30</v>
      </c>
      <c r="G28" s="19"/>
      <c r="H28" s="20">
        <f>SUM(F28*G28)</f>
        <v>0</v>
      </c>
    </row>
    <row r="29" spans="1:8" ht="12" customHeight="1">
      <c r="A29" s="13"/>
      <c r="B29" s="13"/>
      <c r="C29" s="21"/>
      <c r="D29" s="29"/>
      <c r="E29" s="21"/>
      <c r="F29" s="23"/>
      <c r="G29" s="24"/>
      <c r="H29" s="20"/>
    </row>
    <row r="30" spans="1:8" ht="16.5" customHeight="1">
      <c r="A30" s="13" t="s">
        <v>44</v>
      </c>
      <c r="B30" s="13"/>
      <c r="C30" s="13" t="s">
        <v>15</v>
      </c>
      <c r="D30" s="29" t="s">
        <v>45</v>
      </c>
      <c r="E30" s="13" t="s">
        <v>26</v>
      </c>
      <c r="F30" s="30">
        <v>480</v>
      </c>
      <c r="G30" s="31"/>
      <c r="H30" s="20">
        <f>SUM(F30*G30)</f>
        <v>0</v>
      </c>
    </row>
    <row r="31" spans="1:8" ht="8.25" customHeight="1">
      <c r="A31" s="13"/>
      <c r="B31" s="13"/>
      <c r="C31" s="13"/>
      <c r="D31" s="29"/>
      <c r="E31" s="13"/>
      <c r="F31" s="30"/>
      <c r="G31" s="31"/>
      <c r="H31" s="20"/>
    </row>
    <row r="32" spans="1:8" ht="14.25" customHeight="1">
      <c r="A32" s="13" t="s">
        <v>46</v>
      </c>
      <c r="B32" s="13"/>
      <c r="C32" s="13" t="s">
        <v>15</v>
      </c>
      <c r="D32" s="29" t="s">
        <v>47</v>
      </c>
      <c r="E32" s="13" t="s">
        <v>48</v>
      </c>
      <c r="F32" s="30">
        <v>1</v>
      </c>
      <c r="G32" s="31"/>
      <c r="H32" s="20">
        <f>SUM(F32*G32)</f>
        <v>0</v>
      </c>
    </row>
    <row r="33" spans="1:8" ht="15.75">
      <c r="A33" s="13"/>
      <c r="B33" s="13"/>
      <c r="C33" s="13"/>
      <c r="D33" s="29"/>
      <c r="E33" s="13"/>
      <c r="F33" s="30"/>
      <c r="G33" s="31"/>
      <c r="H33" s="20"/>
    </row>
    <row r="34" spans="1:8" ht="14.25" customHeight="1">
      <c r="A34" s="13" t="s">
        <v>49</v>
      </c>
      <c r="B34" s="13"/>
      <c r="C34" s="13" t="s">
        <v>15</v>
      </c>
      <c r="D34" s="29" t="s">
        <v>50</v>
      </c>
      <c r="E34" s="13" t="s">
        <v>48</v>
      </c>
      <c r="F34" s="30">
        <v>16</v>
      </c>
      <c r="G34" s="31"/>
      <c r="H34" s="20">
        <f>SUM(F34*G34)</f>
        <v>0</v>
      </c>
    </row>
    <row r="35" spans="1:8" ht="15.75">
      <c r="A35" s="13"/>
      <c r="B35" s="13"/>
      <c r="C35" s="13"/>
      <c r="D35" s="29"/>
      <c r="E35" s="13"/>
      <c r="F35" s="30"/>
      <c r="G35" s="31"/>
      <c r="H35" s="20"/>
    </row>
    <row r="36" spans="1:8" ht="15.75" customHeight="1">
      <c r="A36" s="13" t="s">
        <v>51</v>
      </c>
      <c r="B36" s="13"/>
      <c r="C36" s="13" t="s">
        <v>15</v>
      </c>
      <c r="D36" s="29" t="s">
        <v>52</v>
      </c>
      <c r="E36" s="13" t="s">
        <v>41</v>
      </c>
      <c r="F36" s="30">
        <v>1</v>
      </c>
      <c r="G36" s="31"/>
      <c r="H36" s="20">
        <f>SUM(F36*G36)</f>
        <v>0</v>
      </c>
    </row>
    <row r="37" spans="1:8" ht="15.75">
      <c r="A37" s="13"/>
      <c r="B37" s="13"/>
      <c r="C37" s="13"/>
      <c r="D37" s="29"/>
      <c r="E37" s="13"/>
      <c r="F37" s="30"/>
      <c r="G37" s="31"/>
      <c r="H37" s="20"/>
    </row>
    <row r="38" spans="1:8" ht="15.75" customHeight="1">
      <c r="A38" s="13" t="s">
        <v>53</v>
      </c>
      <c r="B38" s="13"/>
      <c r="C38" s="13" t="s">
        <v>15</v>
      </c>
      <c r="D38" s="29" t="s">
        <v>54</v>
      </c>
      <c r="E38" s="13" t="s">
        <v>41</v>
      </c>
      <c r="F38" s="30">
        <v>11</v>
      </c>
      <c r="G38" s="31"/>
      <c r="H38" s="20">
        <f>SUM(F38*G38)</f>
        <v>0</v>
      </c>
    </row>
    <row r="39" spans="1:8" ht="15.75">
      <c r="A39" s="13"/>
      <c r="B39" s="13"/>
      <c r="C39" s="13"/>
      <c r="D39" s="29"/>
      <c r="E39" s="13"/>
      <c r="F39" s="30"/>
      <c r="G39" s="31"/>
      <c r="H39" s="20"/>
    </row>
    <row r="40" spans="1:8" ht="15.75" customHeight="1">
      <c r="A40" s="13" t="s">
        <v>55</v>
      </c>
      <c r="B40" s="13"/>
      <c r="C40" s="13" t="s">
        <v>15</v>
      </c>
      <c r="D40" s="29" t="s">
        <v>56</v>
      </c>
      <c r="E40" s="13" t="s">
        <v>41</v>
      </c>
      <c r="F40" s="30">
        <v>12</v>
      </c>
      <c r="G40" s="31"/>
      <c r="H40" s="20">
        <f>SUM(F40*G40)</f>
        <v>0</v>
      </c>
    </row>
    <row r="41" spans="1:8" ht="15.75">
      <c r="A41" s="13"/>
      <c r="B41" s="13"/>
      <c r="C41" s="13"/>
      <c r="D41" s="29"/>
      <c r="E41" s="13"/>
      <c r="F41" s="30"/>
      <c r="G41" s="31"/>
      <c r="H41" s="20"/>
    </row>
    <row r="42" spans="1:8" ht="15.75" customHeight="1">
      <c r="A42" s="13" t="s">
        <v>57</v>
      </c>
      <c r="B42" s="13"/>
      <c r="C42" s="13" t="s">
        <v>15</v>
      </c>
      <c r="D42" s="29" t="s">
        <v>58</v>
      </c>
      <c r="E42" s="13" t="s">
        <v>41</v>
      </c>
      <c r="F42" s="30">
        <v>4</v>
      </c>
      <c r="G42" s="31"/>
      <c r="H42" s="20">
        <f>SUM(F42*G42)</f>
        <v>0</v>
      </c>
    </row>
    <row r="43" spans="1:8" ht="15.75">
      <c r="A43" s="13"/>
      <c r="B43" s="13"/>
      <c r="C43" s="13"/>
      <c r="D43" s="29"/>
      <c r="E43" s="13"/>
      <c r="F43" s="30"/>
      <c r="G43" s="31"/>
      <c r="H43" s="20"/>
    </row>
    <row r="44" spans="1:8" ht="14.25" customHeight="1">
      <c r="A44" s="13" t="s">
        <v>59</v>
      </c>
      <c r="B44" s="16"/>
      <c r="C44" s="16" t="s">
        <v>15</v>
      </c>
      <c r="D44" s="29" t="s">
        <v>60</v>
      </c>
      <c r="E44" s="16" t="s">
        <v>41</v>
      </c>
      <c r="F44" s="18">
        <v>12</v>
      </c>
      <c r="G44" s="19"/>
      <c r="H44" s="32">
        <f>SUM(F44*G44)</f>
        <v>0</v>
      </c>
    </row>
    <row r="45" spans="1:8" ht="15.75">
      <c r="A45" s="13"/>
      <c r="B45" s="21"/>
      <c r="C45" s="21"/>
      <c r="D45" s="29"/>
      <c r="E45" s="21"/>
      <c r="F45" s="23"/>
      <c r="G45" s="24"/>
      <c r="H45" s="33"/>
    </row>
    <row r="46" spans="1:8" ht="14.25" customHeight="1">
      <c r="A46" s="13" t="s">
        <v>61</v>
      </c>
      <c r="B46" s="16"/>
      <c r="C46" s="16" t="s">
        <v>15</v>
      </c>
      <c r="D46" s="29" t="s">
        <v>62</v>
      </c>
      <c r="E46" s="16" t="s">
        <v>41</v>
      </c>
      <c r="F46" s="18">
        <v>4</v>
      </c>
      <c r="G46" s="19"/>
      <c r="H46" s="32">
        <f>SUM(F46*G46)</f>
        <v>0</v>
      </c>
    </row>
    <row r="47" spans="1:8" ht="15.75">
      <c r="A47" s="13"/>
      <c r="B47" s="21"/>
      <c r="C47" s="21"/>
      <c r="D47" s="29"/>
      <c r="E47" s="21"/>
      <c r="F47" s="23"/>
      <c r="G47" s="24"/>
      <c r="H47" s="33"/>
    </row>
    <row r="48" spans="1:8" ht="15.75" customHeight="1">
      <c r="A48" s="13" t="s">
        <v>63</v>
      </c>
      <c r="B48" s="13"/>
      <c r="C48" s="13" t="s">
        <v>15</v>
      </c>
      <c r="D48" s="29" t="s">
        <v>64</v>
      </c>
      <c r="E48" s="13" t="s">
        <v>65</v>
      </c>
      <c r="F48" s="30">
        <v>12</v>
      </c>
      <c r="G48" s="31"/>
      <c r="H48" s="20">
        <f>SUM(F48*G48)</f>
        <v>0</v>
      </c>
    </row>
    <row r="49" spans="1:8" ht="15.75">
      <c r="A49" s="13"/>
      <c r="B49" s="13"/>
      <c r="C49" s="13"/>
      <c r="D49" s="29"/>
      <c r="E49" s="13"/>
      <c r="F49" s="30"/>
      <c r="G49" s="31"/>
      <c r="H49" s="20"/>
    </row>
    <row r="50" spans="1:8" ht="15.75" customHeight="1">
      <c r="A50" s="13" t="s">
        <v>66</v>
      </c>
      <c r="B50" s="13"/>
      <c r="C50" s="13" t="s">
        <v>15</v>
      </c>
      <c r="D50" s="29" t="s">
        <v>67</v>
      </c>
      <c r="E50" s="13" t="s">
        <v>65</v>
      </c>
      <c r="F50" s="30">
        <v>4</v>
      </c>
      <c r="G50" s="31"/>
      <c r="H50" s="20">
        <f>SUM(F50*G50)</f>
        <v>0</v>
      </c>
    </row>
    <row r="51" spans="1:8" ht="15.75">
      <c r="A51" s="13"/>
      <c r="B51" s="13"/>
      <c r="C51" s="13"/>
      <c r="D51" s="29"/>
      <c r="E51" s="13"/>
      <c r="F51" s="30"/>
      <c r="G51" s="31"/>
      <c r="H51" s="20"/>
    </row>
    <row r="52" spans="1:8" ht="15.75" customHeight="1">
      <c r="A52" s="13" t="s">
        <v>68</v>
      </c>
      <c r="B52" s="13"/>
      <c r="C52" s="13" t="s">
        <v>15</v>
      </c>
      <c r="D52" s="29" t="s">
        <v>69</v>
      </c>
      <c r="E52" s="13" t="s">
        <v>41</v>
      </c>
      <c r="F52" s="30">
        <v>1</v>
      </c>
      <c r="G52" s="31"/>
      <c r="H52" s="20">
        <f>SUM(F52*G52)</f>
        <v>0</v>
      </c>
    </row>
    <row r="53" spans="1:8" ht="15.75">
      <c r="A53" s="13"/>
      <c r="B53" s="13"/>
      <c r="C53" s="13"/>
      <c r="D53" s="29"/>
      <c r="E53" s="13"/>
      <c r="F53" s="30"/>
      <c r="G53" s="31"/>
      <c r="H53" s="20"/>
    </row>
    <row r="54" spans="1:8" ht="15.75" customHeight="1">
      <c r="A54" s="13" t="s">
        <v>70</v>
      </c>
      <c r="B54" s="13"/>
      <c r="C54" s="13" t="s">
        <v>15</v>
      </c>
      <c r="D54" s="29" t="s">
        <v>71</v>
      </c>
      <c r="E54" s="13" t="s">
        <v>41</v>
      </c>
      <c r="F54" s="30">
        <v>15</v>
      </c>
      <c r="G54" s="31"/>
      <c r="H54" s="20">
        <f>SUM(F54*G54)</f>
        <v>0</v>
      </c>
    </row>
    <row r="55" spans="1:8" ht="15.75">
      <c r="A55" s="13"/>
      <c r="B55" s="13"/>
      <c r="C55" s="13"/>
      <c r="D55" s="29"/>
      <c r="E55" s="13"/>
      <c r="F55" s="30"/>
      <c r="G55" s="31"/>
      <c r="H55" s="20"/>
    </row>
    <row r="56" spans="1:8" ht="22.5" customHeight="1">
      <c r="A56" s="25" t="s">
        <v>72</v>
      </c>
      <c r="B56" s="25"/>
      <c r="C56" s="25"/>
      <c r="D56" s="25"/>
      <c r="E56" s="25"/>
      <c r="F56" s="25"/>
      <c r="G56" s="25"/>
      <c r="H56" s="26">
        <f>SUM(H12:H55)</f>
        <v>0</v>
      </c>
    </row>
    <row r="57" spans="1:8" ht="27" customHeight="1">
      <c r="A57" s="35" t="s">
        <v>73</v>
      </c>
      <c r="B57" s="35"/>
      <c r="C57" s="35"/>
      <c r="D57" s="35"/>
      <c r="E57" s="35"/>
      <c r="F57" s="35"/>
      <c r="G57" s="35"/>
      <c r="H57" s="26">
        <f>SUM(H56+H10)</f>
        <v>0</v>
      </c>
    </row>
    <row r="58" spans="1:8" ht="27.75" customHeight="1">
      <c r="A58" s="27">
        <v>2</v>
      </c>
      <c r="B58" s="10" t="s">
        <v>10</v>
      </c>
      <c r="C58" s="28"/>
      <c r="D58" s="36" t="s">
        <v>74</v>
      </c>
      <c r="E58" s="36"/>
      <c r="F58" s="36"/>
      <c r="G58" s="36"/>
      <c r="H58" s="36"/>
    </row>
    <row r="59" spans="1:8" ht="15.75" customHeight="1">
      <c r="A59" s="27" t="s">
        <v>75</v>
      </c>
      <c r="B59" s="13" t="s">
        <v>76</v>
      </c>
      <c r="C59" s="13" t="s">
        <v>10</v>
      </c>
      <c r="D59" s="29" t="s">
        <v>77</v>
      </c>
      <c r="E59" s="27" t="s">
        <v>20</v>
      </c>
      <c r="F59" s="27">
        <v>1</v>
      </c>
      <c r="G59" s="37"/>
      <c r="H59" s="38">
        <f>SUM(G59)</f>
        <v>0</v>
      </c>
    </row>
    <row r="60" spans="1:8" ht="15.75">
      <c r="A60" s="27"/>
      <c r="B60" s="13"/>
      <c r="C60" s="13"/>
      <c r="D60" s="29"/>
      <c r="E60" s="27"/>
      <c r="F60" s="27"/>
      <c r="G60" s="37"/>
      <c r="H60" s="38"/>
    </row>
    <row r="61" spans="1:8" ht="15.75" customHeight="1">
      <c r="A61" s="27" t="s">
        <v>78</v>
      </c>
      <c r="B61" s="13"/>
      <c r="C61" s="16" t="s">
        <v>10</v>
      </c>
      <c r="D61" s="29" t="s">
        <v>79</v>
      </c>
      <c r="E61" s="27" t="s">
        <v>20</v>
      </c>
      <c r="F61" s="27">
        <v>1</v>
      </c>
      <c r="G61" s="39"/>
      <c r="H61" s="38">
        <f>SUM(G61)</f>
        <v>0</v>
      </c>
    </row>
    <row r="62" spans="1:8" ht="15.75">
      <c r="A62" s="27"/>
      <c r="B62" s="13"/>
      <c r="C62" s="21"/>
      <c r="D62" s="29"/>
      <c r="E62" s="27"/>
      <c r="F62" s="27"/>
      <c r="G62" s="39"/>
      <c r="H62" s="38"/>
    </row>
    <row r="63" spans="1:8" ht="21.75" customHeight="1">
      <c r="A63" s="35" t="s">
        <v>80</v>
      </c>
      <c r="B63" s="35"/>
      <c r="C63" s="35"/>
      <c r="D63" s="35"/>
      <c r="E63" s="35"/>
      <c r="F63" s="35"/>
      <c r="G63" s="35"/>
      <c r="H63" s="26">
        <f>SUM(H59:H62)</f>
        <v>0</v>
      </c>
    </row>
    <row r="64" spans="1:8" ht="24.75" customHeight="1">
      <c r="A64" s="35" t="s">
        <v>81</v>
      </c>
      <c r="B64" s="35"/>
      <c r="C64" s="35"/>
      <c r="D64" s="35"/>
      <c r="E64" s="35"/>
      <c r="F64" s="35"/>
      <c r="G64" s="35"/>
      <c r="H64" s="40">
        <f>SUM(H57+H63)</f>
        <v>0</v>
      </c>
    </row>
    <row r="65" spans="1:8" ht="18.75" customHeight="1">
      <c r="A65" s="35" t="s">
        <v>82</v>
      </c>
      <c r="B65" s="35"/>
      <c r="C65" s="35"/>
      <c r="D65" s="35"/>
      <c r="E65" s="35"/>
      <c r="F65" s="35"/>
      <c r="G65" s="35"/>
      <c r="H65" s="40">
        <f>H64*0.23</f>
        <v>0</v>
      </c>
    </row>
    <row r="66" spans="1:8" ht="23.25" customHeight="1">
      <c r="A66" s="35" t="s">
        <v>83</v>
      </c>
      <c r="B66" s="35"/>
      <c r="C66" s="35"/>
      <c r="D66" s="35"/>
      <c r="E66" s="35"/>
      <c r="F66" s="35"/>
      <c r="G66" s="35"/>
      <c r="H66" s="40">
        <f>H64+H65</f>
        <v>0</v>
      </c>
    </row>
    <row r="67" ht="15.75"/>
    <row r="68" ht="15.75"/>
  </sheetData>
  <sheetProtection selectLockedCells="1" selectUnlockedCells="1"/>
  <mergeCells count="164">
    <mergeCell ref="A1:H1"/>
    <mergeCell ref="A2:H2"/>
    <mergeCell ref="D4:H4"/>
    <mergeCell ref="D5:H5"/>
    <mergeCell ref="A6:A7"/>
    <mergeCell ref="B6:B7"/>
    <mergeCell ref="H6:H7"/>
    <mergeCell ref="A8:A9"/>
    <mergeCell ref="B8:B9"/>
    <mergeCell ref="H8:H9"/>
    <mergeCell ref="A10:G10"/>
    <mergeCell ref="D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F14:F15"/>
    <mergeCell ref="A16:A17"/>
    <mergeCell ref="B16:B17"/>
    <mergeCell ref="A18:A19"/>
    <mergeCell ref="A20:A21"/>
    <mergeCell ref="C20:C21"/>
    <mergeCell ref="D20:D21"/>
    <mergeCell ref="E20:E21"/>
    <mergeCell ref="F20:F21"/>
    <mergeCell ref="G20:G21"/>
    <mergeCell ref="H20:H21"/>
    <mergeCell ref="A22:A23"/>
    <mergeCell ref="A24:A25"/>
    <mergeCell ref="B24:B25"/>
    <mergeCell ref="C24:C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D28:D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D44:D45"/>
    <mergeCell ref="A46:A47"/>
    <mergeCell ref="D46:D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G56"/>
    <mergeCell ref="A57:G57"/>
    <mergeCell ref="D58:H58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D61:D62"/>
    <mergeCell ref="E61:E62"/>
    <mergeCell ref="F61:F62"/>
    <mergeCell ref="G61:G62"/>
    <mergeCell ref="H61:H62"/>
    <mergeCell ref="A63:G63"/>
    <mergeCell ref="A64:G64"/>
    <mergeCell ref="A65:G65"/>
    <mergeCell ref="A66:G66"/>
  </mergeCells>
  <printOptions/>
  <pageMargins left="0.7479166666666667" right="0.7479166666666667" top="0.9840277777777777" bottom="0.8861111111111111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jagodoa</dc:title>
  <dc:subject/>
  <dc:creator>Nowy</dc:creator>
  <cp:keywords/>
  <dc:description/>
  <cp:lastModifiedBy/>
  <cp:lastPrinted>2016-07-04T02:23:53Z</cp:lastPrinted>
  <dcterms:created xsi:type="dcterms:W3CDTF">2013-10-02T06:43:22Z</dcterms:created>
  <dcterms:modified xsi:type="dcterms:W3CDTF">2016-12-20T14:49:03Z</dcterms:modified>
  <cp:category/>
  <cp:version/>
  <cp:contentType/>
  <cp:contentStatus/>
</cp:coreProperties>
</file>