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<sst xmlns="http://schemas.openxmlformats.org/spreadsheetml/2006/main" count="189" uniqueCount="109">
  <si>
    <t>KOSZTORYS OFERTOWY b. KOLIZJE ELEKTRYCZNE (ZRID)</t>
  </si>
  <si>
    <t xml:space="preserve">PRZEBUDOWA I MODERNIZACJA DROGI POWIATOWEJ NR 2882D, UL. BYSTRZYCKA, 
W GRANICACH ADMINISTRACYJNYCH M. WAŁBRZYCH
</t>
  </si>
  <si>
    <t>Lp.</t>
  </si>
  <si>
    <t>Podstawa opisu</t>
  </si>
  <si>
    <t>Kod Specyfikacji Technicznej</t>
  </si>
  <si>
    <t>Opis</t>
  </si>
  <si>
    <t>J.m.</t>
  </si>
  <si>
    <t>Obmiar</t>
  </si>
  <si>
    <t>Koszt (robocizna)</t>
  </si>
  <si>
    <t>Wartość</t>
  </si>
  <si>
    <t>E-00.00.00</t>
  </si>
  <si>
    <t>LIKWIDACJAKA KOLIZJI CPV45231400-9</t>
  </si>
  <si>
    <t>1.1</t>
  </si>
  <si>
    <t>E-00.00.02</t>
  </si>
  <si>
    <t>Demontaż przewodów nieizolowanych linii nn  z przeznaczeniem na złom -   AL70</t>
  </si>
  <si>
    <t>m</t>
  </si>
  <si>
    <t>1.2</t>
  </si>
  <si>
    <t>Demontaż przewodów nieizolowanych linii nn  z przeznaczeniem na złom -   AL50</t>
  </si>
  <si>
    <t>1.3</t>
  </si>
  <si>
    <t>Demontaż przewodów nieizolowanych linii nn  z przeznaczeniem na złom -   AL35</t>
  </si>
  <si>
    <t>1.4</t>
  </si>
  <si>
    <t>Demontaż przewodów nieizolowanych linii nn  z przeznaczeniem na złom -   AL25</t>
  </si>
  <si>
    <t>1.5</t>
  </si>
  <si>
    <t>Demontaż przewodów izolowanych linii nn  z przeznaczeniem na złom -   AsXSn 4x70mm2</t>
  </si>
  <si>
    <t>1.6</t>
  </si>
  <si>
    <t>Demontaż przewodów izolowanych linii nn  z przeznaczeniem na złom -   AsXSn 4x25mm2</t>
  </si>
  <si>
    <t>1.7</t>
  </si>
  <si>
    <t>Demontaż słupów żelbetowych linii nn - rozkraczny</t>
  </si>
  <si>
    <t>szt.</t>
  </si>
  <si>
    <t>1.8</t>
  </si>
  <si>
    <t>Demontaż słupów żelbetowych linii nn - bliźniaczy</t>
  </si>
  <si>
    <t>1.9</t>
  </si>
  <si>
    <t>Demontaż słupów żelbetowych linii nn - przelotowy</t>
  </si>
  <si>
    <t>1.10</t>
  </si>
  <si>
    <t>Demontaż słupów wirowanych linii nn</t>
  </si>
  <si>
    <t>1.11</t>
  </si>
  <si>
    <t>Demontaż kabla YAKXS 4x120 mm2</t>
  </si>
  <si>
    <t>1.12</t>
  </si>
  <si>
    <t>Demontaż kabla HAKFtA 3x70mm2 12/20kV</t>
  </si>
  <si>
    <t>1.13</t>
  </si>
  <si>
    <t>Demontaż kabla 3xXRUHAKXs 1x120mm2 12/20kV</t>
  </si>
  <si>
    <t>1.14</t>
  </si>
  <si>
    <t>Demontaż szafki oświetleniowej</t>
  </si>
  <si>
    <t>1.15</t>
  </si>
  <si>
    <t>Kopanie rowów dla kabli w sposób ręczny w gruncie kat. III</t>
  </si>
  <si>
    <t>1.16</t>
  </si>
  <si>
    <t>Zasypywanie rowów dla kabli wykonanych ręcznie w gruncie kat. III</t>
  </si>
  <si>
    <t>1.17</t>
  </si>
  <si>
    <t>Układanie kabli 3xXRUHAKXs 1x120mm2 12/20kV</t>
  </si>
  <si>
    <t>1.18</t>
  </si>
  <si>
    <t>Układanie kabli YAKXS 4x120 mm2</t>
  </si>
  <si>
    <t>1.19</t>
  </si>
  <si>
    <t>Układanie kabli YAKXS 4x35 mm2</t>
  </si>
  <si>
    <t>1.20</t>
  </si>
  <si>
    <t>Układanie rur ochronnych w wykopie fi 160</t>
  </si>
  <si>
    <t>1.21</t>
  </si>
  <si>
    <t>Przecisk rurą dwuścienną fi 160</t>
  </si>
  <si>
    <t>1.22</t>
  </si>
  <si>
    <t>Układanie rur ochronnych w wykopie fi 110</t>
  </si>
  <si>
    <t>1.23</t>
  </si>
  <si>
    <t>Przecisk rurą dwuścienną fi 110</t>
  </si>
  <si>
    <t>1.24</t>
  </si>
  <si>
    <t>Układanie rur ochronnych w wykopie fi 50</t>
  </si>
  <si>
    <t>1.25</t>
  </si>
  <si>
    <t>Montaż złącza kablowego ZK3</t>
  </si>
  <si>
    <t>1.26</t>
  </si>
  <si>
    <t>Montaż złącza kablowego ZK1-P</t>
  </si>
  <si>
    <t>1.27</t>
  </si>
  <si>
    <t>Montaż szafki oświetleniowej</t>
  </si>
  <si>
    <t>1.28</t>
  </si>
  <si>
    <t>Montaż i stawianie słupów linii napowietrznej nn -słup krańcowy żerdz E10,5/10 z ustojem</t>
  </si>
  <si>
    <t>1.29</t>
  </si>
  <si>
    <t>Montaż ogranicznika przepięć w liniach napowietrznych nn z przewodów izolowanych</t>
  </si>
  <si>
    <t>1.30</t>
  </si>
  <si>
    <t>Montaż rur osłonowych na słupie</t>
  </si>
  <si>
    <t>kpl.</t>
  </si>
  <si>
    <t>1.31</t>
  </si>
  <si>
    <t>Montaż przewodów uziemiających i wyrównawczych na słupach</t>
  </si>
  <si>
    <t>kpl</t>
  </si>
  <si>
    <t>1.32</t>
  </si>
  <si>
    <t>Montaż termokurczkiwej mucfy przejsciowej 20kV/120mm2</t>
  </si>
  <si>
    <t>1.33</t>
  </si>
  <si>
    <t>Badanie linii kablowej S.N. -przed montażem</t>
  </si>
  <si>
    <t>odc.</t>
  </si>
  <si>
    <t>1.34</t>
  </si>
  <si>
    <t>Badanie linii kablowej S.N. - po montażu</t>
  </si>
  <si>
    <t>1.35</t>
  </si>
  <si>
    <t>Badanie linii kablowej N.N.- kabel 4-żyłowy</t>
  </si>
  <si>
    <t>1.36</t>
  </si>
  <si>
    <t>Badania i pomiary instalacji uziemiającej (pierwszy pomiar)</t>
  </si>
  <si>
    <t>1.37</t>
  </si>
  <si>
    <t>Badania i pomiary instalacji uziemiającej (każdy następny pomiar)</t>
  </si>
  <si>
    <t>1.38</t>
  </si>
  <si>
    <t>Badania i pomiary instalacji skuteczności zerowania (każdy następny pomiar)</t>
  </si>
  <si>
    <t>1.39</t>
  </si>
  <si>
    <t>Badania i pomiary instalacji skuteczności zerowania (pierwszy pomiar)</t>
  </si>
  <si>
    <t>1.40</t>
  </si>
  <si>
    <t>RAZEM DZIAŁ: LIKWIDACJAKA KOLIZJI</t>
  </si>
  <si>
    <t>KOSZTY TOWARZYSZĄCE</t>
  </si>
  <si>
    <t>2.1</t>
  </si>
  <si>
    <t xml:space="preserve"> </t>
  </si>
  <si>
    <t>Koszt obsługi geodezyjnej</t>
  </si>
  <si>
    <t>2.2</t>
  </si>
  <si>
    <t>Koszt wyłączeń i dopuszczeń</t>
  </si>
  <si>
    <t>RAZEM DZIAŁ: KOSZTY TOWARZYSZĄCE</t>
  </si>
  <si>
    <t>RAZEM KOSZTORYS</t>
  </si>
  <si>
    <t>VAT … %:</t>
  </si>
  <si>
    <t>OGÓŁEM KOSZTORYS:</t>
  </si>
  <si>
    <r>
      <t>UWAGA!</t>
    </r>
    <r>
      <rPr>
        <i/>
        <sz val="10"/>
        <rFont val="Times New Roman"/>
        <family val="1"/>
      </rPr>
      <t xml:space="preserve"> W związku z podpisanym porozumieniem pomiędzy ZDKiUM a TAURON Dystrybucja S.A. materiały potrzebne do wykonania robót budowlanych dot. usunięcia kolizji sieci elektroenergetycznej z planowaną rozbudową tj. kabel średniego napięcia typu 3 x XRUHAKXS 1x120 mm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, kabel niskiego napięcia YAKXS 4x120mm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, słupy wirowane typu E oraz zestawy złączowe i złączowo-pomiarowe dostarczy TAURON. W związku z powyższym podczas wyceny kosztorysu dotyczącego branży elektrycznej – usunięcie kolizji, wyceniając pozycję nr 1.17, 1.18, 1.25, 1.26 oraz 1.28 należy nie uwzględniać kosztów powyższych materiałów.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</si>
</sst>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1" applyFont="1" applyBorder="1" applyAlignment="1">
      <alignment vertical="center"/>
      <protection/>
    </xf>
    <xf numFmtId="0" fontId="3" fillId="0" borderId="10" xfId="51" applyFont="1" applyBorder="1" applyAlignment="1">
      <alignment horizontal="righ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4" fontId="4" fillId="0" borderId="10" xfId="51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right" vertical="center" wrapText="1"/>
    </xf>
    <xf numFmtId="0" fontId="2" fillId="0" borderId="10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145" zoomScaleNormal="145" zoomScalePageLayoutView="0" workbookViewId="0" topLeftCell="A88">
      <selection activeCell="D98" sqref="D98"/>
    </sheetView>
  </sheetViews>
  <sheetFormatPr defaultColWidth="8.796875" defaultRowHeight="14.25"/>
  <cols>
    <col min="1" max="1" width="5.69921875" style="0" customWidth="1"/>
    <col min="2" max="2" width="7.8984375" style="0" customWidth="1"/>
    <col min="3" max="3" width="9.69921875" style="0" customWidth="1"/>
    <col min="4" max="4" width="39.19921875" style="0" customWidth="1"/>
    <col min="5" max="5" width="4.8984375" style="0" customWidth="1"/>
    <col min="6" max="6" width="5.69921875" style="0" customWidth="1"/>
    <col min="7" max="7" width="7.19921875" style="0" customWidth="1"/>
    <col min="8" max="8" width="13.69921875" style="0" customWidth="1"/>
  </cols>
  <sheetData>
    <row r="1" spans="1:11" ht="15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</row>
    <row r="2" spans="1:11" ht="51" customHeight="1">
      <c r="A2" s="21" t="s">
        <v>1</v>
      </c>
      <c r="B2" s="21"/>
      <c r="C2" s="21"/>
      <c r="D2" s="21"/>
      <c r="E2" s="21"/>
      <c r="F2" s="21"/>
      <c r="G2" s="21"/>
      <c r="H2" s="21"/>
      <c r="I2" s="1"/>
      <c r="J2" s="1"/>
      <c r="K2" s="1"/>
    </row>
    <row r="3" spans="1:8" ht="30" customHeight="1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pans="1:8" ht="20.25" customHeight="1">
      <c r="A4" s="7">
        <v>1</v>
      </c>
      <c r="B4" s="8" t="s">
        <v>10</v>
      </c>
      <c r="C4" s="9"/>
      <c r="D4" s="22" t="s">
        <v>11</v>
      </c>
      <c r="E4" s="22"/>
      <c r="F4" s="22"/>
      <c r="G4" s="22"/>
      <c r="H4" s="22"/>
    </row>
    <row r="5" spans="1:8" ht="22.5" customHeight="1">
      <c r="A5" s="23" t="s">
        <v>12</v>
      </c>
      <c r="B5" s="23"/>
      <c r="C5" s="23" t="s">
        <v>13</v>
      </c>
      <c r="D5" s="24" t="s">
        <v>14</v>
      </c>
      <c r="E5" s="23" t="s">
        <v>15</v>
      </c>
      <c r="F5" s="25">
        <v>912</v>
      </c>
      <c r="G5" s="25"/>
      <c r="H5" s="26">
        <f>SUM(F5*G5)</f>
        <v>0</v>
      </c>
    </row>
    <row r="6" spans="1:8" ht="12" customHeight="1">
      <c r="A6" s="23"/>
      <c r="B6" s="23"/>
      <c r="C6" s="23"/>
      <c r="D6" s="24"/>
      <c r="E6" s="23"/>
      <c r="F6" s="25"/>
      <c r="G6" s="25"/>
      <c r="H6" s="26"/>
    </row>
    <row r="7" spans="1:8" ht="22.5" customHeight="1">
      <c r="A7" s="23" t="s">
        <v>16</v>
      </c>
      <c r="B7" s="23"/>
      <c r="C7" s="23" t="s">
        <v>13</v>
      </c>
      <c r="D7" s="24" t="s">
        <v>17</v>
      </c>
      <c r="E7" s="23" t="s">
        <v>15</v>
      </c>
      <c r="F7" s="25">
        <v>608</v>
      </c>
      <c r="G7" s="25"/>
      <c r="H7" s="26">
        <f>SUM(F7*G7)</f>
        <v>0</v>
      </c>
    </row>
    <row r="8" spans="1:8" ht="12" customHeight="1">
      <c r="A8" s="23"/>
      <c r="B8" s="23"/>
      <c r="C8" s="23"/>
      <c r="D8" s="24"/>
      <c r="E8" s="23"/>
      <c r="F8" s="25"/>
      <c r="G8" s="25"/>
      <c r="H8" s="26"/>
    </row>
    <row r="9" spans="1:8" ht="22.5" customHeight="1">
      <c r="A9" s="23" t="s">
        <v>18</v>
      </c>
      <c r="B9" s="23"/>
      <c r="C9" s="23" t="s">
        <v>13</v>
      </c>
      <c r="D9" s="24" t="s">
        <v>19</v>
      </c>
      <c r="E9" s="23" t="s">
        <v>15</v>
      </c>
      <c r="F9" s="25">
        <v>804</v>
      </c>
      <c r="G9" s="25"/>
      <c r="H9" s="26">
        <f>SUM(F9*G9)</f>
        <v>0</v>
      </c>
    </row>
    <row r="10" spans="1:8" ht="12" customHeight="1">
      <c r="A10" s="23"/>
      <c r="B10" s="23"/>
      <c r="C10" s="23"/>
      <c r="D10" s="24"/>
      <c r="E10" s="23"/>
      <c r="F10" s="25"/>
      <c r="G10" s="25"/>
      <c r="H10" s="26"/>
    </row>
    <row r="11" spans="1:8" ht="22.5" customHeight="1">
      <c r="A11" s="23" t="s">
        <v>20</v>
      </c>
      <c r="B11" s="23"/>
      <c r="C11" s="23" t="s">
        <v>13</v>
      </c>
      <c r="D11" s="24" t="s">
        <v>21</v>
      </c>
      <c r="E11" s="23" t="s">
        <v>15</v>
      </c>
      <c r="F11" s="25">
        <v>238</v>
      </c>
      <c r="G11" s="25"/>
      <c r="H11" s="26">
        <f>SUM(F11*G11)</f>
        <v>0</v>
      </c>
    </row>
    <row r="12" spans="1:8" ht="12" customHeight="1">
      <c r="A12" s="23"/>
      <c r="B12" s="23"/>
      <c r="C12" s="23"/>
      <c r="D12" s="24"/>
      <c r="E12" s="23"/>
      <c r="F12" s="25"/>
      <c r="G12" s="25"/>
      <c r="H12" s="26"/>
    </row>
    <row r="13" spans="1:8" ht="22.5" customHeight="1">
      <c r="A13" s="23" t="s">
        <v>22</v>
      </c>
      <c r="B13" s="23"/>
      <c r="C13" s="23" t="s">
        <v>13</v>
      </c>
      <c r="D13" s="24" t="s">
        <v>23</v>
      </c>
      <c r="E13" s="23" t="s">
        <v>15</v>
      </c>
      <c r="F13" s="25">
        <v>77</v>
      </c>
      <c r="G13" s="25"/>
      <c r="H13" s="26">
        <f>SUM(F13*G13)</f>
        <v>0</v>
      </c>
    </row>
    <row r="14" spans="1:8" ht="12" customHeight="1">
      <c r="A14" s="23"/>
      <c r="B14" s="23"/>
      <c r="C14" s="23"/>
      <c r="D14" s="24"/>
      <c r="E14" s="23"/>
      <c r="F14" s="25"/>
      <c r="G14" s="25"/>
      <c r="H14" s="26"/>
    </row>
    <row r="15" spans="1:8" ht="22.5" customHeight="1">
      <c r="A15" s="23" t="s">
        <v>24</v>
      </c>
      <c r="B15" s="23"/>
      <c r="C15" s="23" t="s">
        <v>13</v>
      </c>
      <c r="D15" s="24" t="s">
        <v>25</v>
      </c>
      <c r="E15" s="23" t="s">
        <v>15</v>
      </c>
      <c r="F15" s="25">
        <v>35</v>
      </c>
      <c r="G15" s="25"/>
      <c r="H15" s="26">
        <f>SUM(F15*G15)</f>
        <v>0</v>
      </c>
    </row>
    <row r="16" spans="1:8" ht="12" customHeight="1">
      <c r="A16" s="23"/>
      <c r="B16" s="23"/>
      <c r="C16" s="23"/>
      <c r="D16" s="24"/>
      <c r="E16" s="23"/>
      <c r="F16" s="25"/>
      <c r="G16" s="25"/>
      <c r="H16" s="26"/>
    </row>
    <row r="17" spans="1:8" ht="22.5" customHeight="1">
      <c r="A17" s="23" t="s">
        <v>26</v>
      </c>
      <c r="B17" s="23"/>
      <c r="C17" s="23" t="s">
        <v>13</v>
      </c>
      <c r="D17" s="24" t="s">
        <v>27</v>
      </c>
      <c r="E17" s="23" t="s">
        <v>28</v>
      </c>
      <c r="F17" s="25">
        <v>8</v>
      </c>
      <c r="G17" s="25"/>
      <c r="H17" s="26">
        <f>SUM(F17*G17)</f>
        <v>0</v>
      </c>
    </row>
    <row r="18" spans="1:8" ht="12" customHeight="1">
      <c r="A18" s="23"/>
      <c r="B18" s="23"/>
      <c r="C18" s="23"/>
      <c r="D18" s="24"/>
      <c r="E18" s="23"/>
      <c r="F18" s="25"/>
      <c r="G18" s="25"/>
      <c r="H18" s="26"/>
    </row>
    <row r="19" spans="1:8" ht="22.5" customHeight="1">
      <c r="A19" s="23" t="s">
        <v>29</v>
      </c>
      <c r="B19" s="23"/>
      <c r="C19" s="23" t="s">
        <v>13</v>
      </c>
      <c r="D19" s="24" t="s">
        <v>30</v>
      </c>
      <c r="E19" s="23" t="s">
        <v>28</v>
      </c>
      <c r="F19" s="25">
        <v>3</v>
      </c>
      <c r="G19" s="25"/>
      <c r="H19" s="26">
        <f>SUM(F19*G19)</f>
        <v>0</v>
      </c>
    </row>
    <row r="20" spans="1:8" ht="12" customHeight="1">
      <c r="A20" s="23"/>
      <c r="B20" s="23"/>
      <c r="C20" s="23"/>
      <c r="D20" s="24"/>
      <c r="E20" s="23"/>
      <c r="F20" s="25"/>
      <c r="G20" s="25"/>
      <c r="H20" s="26"/>
    </row>
    <row r="21" spans="1:8" ht="22.5" customHeight="1">
      <c r="A21" s="23" t="s">
        <v>31</v>
      </c>
      <c r="B21" s="23"/>
      <c r="C21" s="23" t="s">
        <v>13</v>
      </c>
      <c r="D21" s="24" t="s">
        <v>32</v>
      </c>
      <c r="E21" s="23" t="s">
        <v>28</v>
      </c>
      <c r="F21" s="25">
        <v>4</v>
      </c>
      <c r="G21" s="25"/>
      <c r="H21" s="26">
        <f>SUM(F21*G21)</f>
        <v>0</v>
      </c>
    </row>
    <row r="22" spans="1:8" ht="12" customHeight="1">
      <c r="A22" s="23"/>
      <c r="B22" s="23"/>
      <c r="C22" s="23"/>
      <c r="D22" s="24"/>
      <c r="E22" s="23"/>
      <c r="F22" s="25"/>
      <c r="G22" s="25"/>
      <c r="H22" s="26"/>
    </row>
    <row r="23" spans="1:8" ht="22.5" customHeight="1">
      <c r="A23" s="23" t="s">
        <v>33</v>
      </c>
      <c r="B23" s="23"/>
      <c r="C23" s="23" t="s">
        <v>13</v>
      </c>
      <c r="D23" s="24" t="s">
        <v>34</v>
      </c>
      <c r="E23" s="23" t="s">
        <v>28</v>
      </c>
      <c r="F23" s="25">
        <v>4</v>
      </c>
      <c r="G23" s="25"/>
      <c r="H23" s="26">
        <f>SUM(F23*G23)</f>
        <v>0</v>
      </c>
    </row>
    <row r="24" spans="1:8" ht="12" customHeight="1">
      <c r="A24" s="23"/>
      <c r="B24" s="23"/>
      <c r="C24" s="23"/>
      <c r="D24" s="24"/>
      <c r="E24" s="23"/>
      <c r="F24" s="25"/>
      <c r="G24" s="25"/>
      <c r="H24" s="26"/>
    </row>
    <row r="25" spans="1:8" ht="22.5" customHeight="1">
      <c r="A25" s="23" t="s">
        <v>35</v>
      </c>
      <c r="B25" s="23"/>
      <c r="C25" s="23" t="s">
        <v>13</v>
      </c>
      <c r="D25" s="24" t="s">
        <v>36</v>
      </c>
      <c r="E25" s="23" t="s">
        <v>15</v>
      </c>
      <c r="F25" s="25">
        <v>730</v>
      </c>
      <c r="G25" s="25"/>
      <c r="H25" s="26">
        <f>SUM(F25*G25)</f>
        <v>0</v>
      </c>
    </row>
    <row r="26" spans="1:8" ht="12" customHeight="1">
      <c r="A26" s="23"/>
      <c r="B26" s="23"/>
      <c r="C26" s="23"/>
      <c r="D26" s="24"/>
      <c r="E26" s="23"/>
      <c r="F26" s="25"/>
      <c r="G26" s="25"/>
      <c r="H26" s="26"/>
    </row>
    <row r="27" spans="1:8" ht="15" customHeight="1">
      <c r="A27" s="23" t="s">
        <v>37</v>
      </c>
      <c r="B27" s="10"/>
      <c r="C27" s="23" t="s">
        <v>13</v>
      </c>
      <c r="D27" s="24" t="s">
        <v>38</v>
      </c>
      <c r="E27" s="23" t="s">
        <v>15</v>
      </c>
      <c r="F27" s="25">
        <v>310</v>
      </c>
      <c r="G27" s="25"/>
      <c r="H27" s="26">
        <f>SUM(F27*G27)</f>
        <v>0</v>
      </c>
    </row>
    <row r="28" spans="1:8" ht="12.75" customHeight="1">
      <c r="A28" s="23"/>
      <c r="B28" s="11"/>
      <c r="C28" s="23"/>
      <c r="D28" s="24"/>
      <c r="E28" s="23"/>
      <c r="F28" s="25"/>
      <c r="G28" s="25"/>
      <c r="H28" s="26"/>
    </row>
    <row r="29" spans="1:8" ht="15" customHeight="1">
      <c r="A29" s="23" t="s">
        <v>39</v>
      </c>
      <c r="B29" s="10"/>
      <c r="C29" s="23" t="s">
        <v>13</v>
      </c>
      <c r="D29" s="24" t="s">
        <v>40</v>
      </c>
      <c r="E29" s="23" t="s">
        <v>15</v>
      </c>
      <c r="F29" s="25">
        <v>110</v>
      </c>
      <c r="G29" s="25"/>
      <c r="H29" s="26">
        <f>SUM(F29*G29)</f>
        <v>0</v>
      </c>
    </row>
    <row r="30" spans="1:8" ht="12.75" customHeight="1">
      <c r="A30" s="23"/>
      <c r="B30" s="11"/>
      <c r="C30" s="23"/>
      <c r="D30" s="24"/>
      <c r="E30" s="23"/>
      <c r="F30" s="25"/>
      <c r="G30" s="25"/>
      <c r="H30" s="26"/>
    </row>
    <row r="31" spans="1:8" ht="15" customHeight="1">
      <c r="A31" s="23" t="s">
        <v>41</v>
      </c>
      <c r="B31" s="10"/>
      <c r="C31" s="23" t="s">
        <v>13</v>
      </c>
      <c r="D31" s="24" t="s">
        <v>42</v>
      </c>
      <c r="E31" s="23" t="s">
        <v>28</v>
      </c>
      <c r="F31" s="25">
        <v>1</v>
      </c>
      <c r="G31" s="25"/>
      <c r="H31" s="26">
        <f>SUM(F31*G31)</f>
        <v>0</v>
      </c>
    </row>
    <row r="32" spans="1:8" ht="12.75" customHeight="1">
      <c r="A32" s="23"/>
      <c r="B32" s="11"/>
      <c r="C32" s="23"/>
      <c r="D32" s="24"/>
      <c r="E32" s="23"/>
      <c r="F32" s="25"/>
      <c r="G32" s="25"/>
      <c r="H32" s="26"/>
    </row>
    <row r="33" spans="1:8" ht="15" customHeight="1">
      <c r="A33" s="23" t="s">
        <v>43</v>
      </c>
      <c r="B33" s="10"/>
      <c r="C33" s="23" t="s">
        <v>13</v>
      </c>
      <c r="D33" s="24" t="s">
        <v>44</v>
      </c>
      <c r="E33" s="23" t="s">
        <v>15</v>
      </c>
      <c r="F33" s="25">
        <v>1532</v>
      </c>
      <c r="G33" s="25"/>
      <c r="H33" s="26">
        <f>SUM(F33*G33)</f>
        <v>0</v>
      </c>
    </row>
    <row r="34" spans="1:8" ht="12.75" customHeight="1">
      <c r="A34" s="23"/>
      <c r="B34" s="11"/>
      <c r="C34" s="23"/>
      <c r="D34" s="24"/>
      <c r="E34" s="23"/>
      <c r="F34" s="25"/>
      <c r="G34" s="25"/>
      <c r="H34" s="26"/>
    </row>
    <row r="35" spans="1:8" ht="15" customHeight="1">
      <c r="A35" s="23" t="s">
        <v>45</v>
      </c>
      <c r="B35" s="10"/>
      <c r="C35" s="23" t="s">
        <v>13</v>
      </c>
      <c r="D35" s="24" t="s">
        <v>46</v>
      </c>
      <c r="E35" s="23" t="s">
        <v>15</v>
      </c>
      <c r="F35" s="25">
        <v>1532</v>
      </c>
      <c r="G35" s="25"/>
      <c r="H35" s="26">
        <f>SUM(F35*G35)</f>
        <v>0</v>
      </c>
    </row>
    <row r="36" spans="1:8" ht="12.75" customHeight="1">
      <c r="A36" s="23"/>
      <c r="B36" s="11"/>
      <c r="C36" s="23"/>
      <c r="D36" s="24"/>
      <c r="E36" s="23"/>
      <c r="F36" s="25"/>
      <c r="G36" s="25"/>
      <c r="H36" s="26"/>
    </row>
    <row r="37" spans="1:8" ht="15" customHeight="1">
      <c r="A37" s="23" t="s">
        <v>47</v>
      </c>
      <c r="B37" s="10"/>
      <c r="C37" s="23" t="s">
        <v>13</v>
      </c>
      <c r="D37" s="24" t="s">
        <v>48</v>
      </c>
      <c r="E37" s="23" t="s">
        <v>15</v>
      </c>
      <c r="F37" s="25">
        <v>365</v>
      </c>
      <c r="G37" s="25"/>
      <c r="H37" s="26">
        <f>SUM(F37*G37)</f>
        <v>0</v>
      </c>
    </row>
    <row r="38" spans="1:8" ht="12.75" customHeight="1">
      <c r="A38" s="23"/>
      <c r="B38" s="11"/>
      <c r="C38" s="23"/>
      <c r="D38" s="24"/>
      <c r="E38" s="23"/>
      <c r="F38" s="25"/>
      <c r="G38" s="25"/>
      <c r="H38" s="26"/>
    </row>
    <row r="39" spans="1:8" ht="15" customHeight="1">
      <c r="A39" s="23" t="s">
        <v>49</v>
      </c>
      <c r="B39" s="10"/>
      <c r="C39" s="23" t="s">
        <v>13</v>
      </c>
      <c r="D39" s="24" t="s">
        <v>50</v>
      </c>
      <c r="E39" s="23" t="s">
        <v>15</v>
      </c>
      <c r="F39" s="25">
        <v>1044</v>
      </c>
      <c r="G39" s="25"/>
      <c r="H39" s="26">
        <f>SUM(F39*G39)</f>
        <v>0</v>
      </c>
    </row>
    <row r="40" spans="1:8" ht="12.75" customHeight="1">
      <c r="A40" s="23"/>
      <c r="B40" s="11"/>
      <c r="C40" s="23"/>
      <c r="D40" s="24"/>
      <c r="E40" s="23"/>
      <c r="F40" s="25"/>
      <c r="G40" s="25"/>
      <c r="H40" s="26"/>
    </row>
    <row r="41" spans="1:8" ht="15" customHeight="1">
      <c r="A41" s="23" t="s">
        <v>51</v>
      </c>
      <c r="B41" s="10"/>
      <c r="C41" s="23" t="s">
        <v>13</v>
      </c>
      <c r="D41" s="24" t="s">
        <v>52</v>
      </c>
      <c r="E41" s="23" t="s">
        <v>15</v>
      </c>
      <c r="F41" s="25">
        <v>123</v>
      </c>
      <c r="G41" s="25"/>
      <c r="H41" s="26">
        <f>SUM(F41*G41)</f>
        <v>0</v>
      </c>
    </row>
    <row r="42" spans="1:8" ht="12.75" customHeight="1">
      <c r="A42" s="23"/>
      <c r="B42" s="11"/>
      <c r="C42" s="23"/>
      <c r="D42" s="24"/>
      <c r="E42" s="23"/>
      <c r="F42" s="25"/>
      <c r="G42" s="25"/>
      <c r="H42" s="26"/>
    </row>
    <row r="43" spans="1:8" ht="15" customHeight="1">
      <c r="A43" s="23" t="s">
        <v>53</v>
      </c>
      <c r="B43" s="10"/>
      <c r="C43" s="23" t="s">
        <v>13</v>
      </c>
      <c r="D43" s="24" t="s">
        <v>54</v>
      </c>
      <c r="E43" s="23" t="s">
        <v>15</v>
      </c>
      <c r="F43" s="25">
        <v>27</v>
      </c>
      <c r="G43" s="25"/>
      <c r="H43" s="26">
        <f>SUM(F43*G43)</f>
        <v>0</v>
      </c>
    </row>
    <row r="44" spans="1:8" ht="12.75" customHeight="1">
      <c r="A44" s="23"/>
      <c r="B44" s="11"/>
      <c r="C44" s="23"/>
      <c r="D44" s="24"/>
      <c r="E44" s="23"/>
      <c r="F44" s="25"/>
      <c r="G44" s="25"/>
      <c r="H44" s="26"/>
    </row>
    <row r="45" spans="1:8" ht="15" customHeight="1">
      <c r="A45" s="23" t="s">
        <v>55</v>
      </c>
      <c r="B45" s="10"/>
      <c r="C45" s="23" t="s">
        <v>13</v>
      </c>
      <c r="D45" s="24" t="s">
        <v>56</v>
      </c>
      <c r="E45" s="23" t="s">
        <v>15</v>
      </c>
      <c r="F45" s="25">
        <v>9</v>
      </c>
      <c r="G45" s="25"/>
      <c r="H45" s="26">
        <f>SUM(F45*G45)</f>
        <v>0</v>
      </c>
    </row>
    <row r="46" spans="1:8" ht="12.75" customHeight="1">
      <c r="A46" s="23"/>
      <c r="B46" s="11"/>
      <c r="C46" s="23"/>
      <c r="D46" s="24"/>
      <c r="E46" s="23"/>
      <c r="F46" s="25"/>
      <c r="G46" s="25"/>
      <c r="H46" s="26"/>
    </row>
    <row r="47" spans="1:8" ht="15" customHeight="1">
      <c r="A47" s="23" t="s">
        <v>57</v>
      </c>
      <c r="B47" s="10"/>
      <c r="C47" s="23" t="s">
        <v>13</v>
      </c>
      <c r="D47" s="24" t="s">
        <v>58</v>
      </c>
      <c r="E47" s="23" t="s">
        <v>15</v>
      </c>
      <c r="F47" s="25">
        <v>223</v>
      </c>
      <c r="G47" s="25"/>
      <c r="H47" s="26">
        <f>SUM(F47*G47)</f>
        <v>0</v>
      </c>
    </row>
    <row r="48" spans="1:8" ht="12.75" customHeight="1">
      <c r="A48" s="23"/>
      <c r="B48" s="11"/>
      <c r="C48" s="23"/>
      <c r="D48" s="24"/>
      <c r="E48" s="23"/>
      <c r="F48" s="25"/>
      <c r="G48" s="25"/>
      <c r="H48" s="26"/>
    </row>
    <row r="49" spans="1:8" ht="15" customHeight="1">
      <c r="A49" s="23" t="s">
        <v>59</v>
      </c>
      <c r="B49" s="10"/>
      <c r="C49" s="23" t="s">
        <v>13</v>
      </c>
      <c r="D49" s="24" t="s">
        <v>60</v>
      </c>
      <c r="E49" s="23" t="s">
        <v>15</v>
      </c>
      <c r="F49" s="25">
        <v>45</v>
      </c>
      <c r="G49" s="25"/>
      <c r="H49" s="26">
        <f>SUM(F49*G49)</f>
        <v>0</v>
      </c>
    </row>
    <row r="50" spans="1:8" ht="12.75" customHeight="1">
      <c r="A50" s="23"/>
      <c r="B50" s="11"/>
      <c r="C50" s="23"/>
      <c r="D50" s="24"/>
      <c r="E50" s="23"/>
      <c r="F50" s="25"/>
      <c r="G50" s="25"/>
      <c r="H50" s="26"/>
    </row>
    <row r="51" spans="1:8" ht="15" customHeight="1">
      <c r="A51" s="23" t="s">
        <v>61</v>
      </c>
      <c r="B51" s="10"/>
      <c r="C51" s="23" t="s">
        <v>13</v>
      </c>
      <c r="D51" s="24" t="s">
        <v>62</v>
      </c>
      <c r="E51" s="23" t="s">
        <v>15</v>
      </c>
      <c r="F51" s="25">
        <v>20</v>
      </c>
      <c r="G51" s="25"/>
      <c r="H51" s="26">
        <f>SUM(F51*G51)</f>
        <v>0</v>
      </c>
    </row>
    <row r="52" spans="1:8" ht="12.75" customHeight="1">
      <c r="A52" s="23"/>
      <c r="B52" s="11"/>
      <c r="C52" s="23"/>
      <c r="D52" s="24"/>
      <c r="E52" s="23"/>
      <c r="F52" s="25"/>
      <c r="G52" s="25"/>
      <c r="H52" s="26"/>
    </row>
    <row r="53" spans="1:8" ht="15" customHeight="1">
      <c r="A53" s="23" t="s">
        <v>63</v>
      </c>
      <c r="B53" s="10"/>
      <c r="C53" s="23" t="s">
        <v>13</v>
      </c>
      <c r="D53" s="24" t="s">
        <v>64</v>
      </c>
      <c r="E53" s="23" t="s">
        <v>28</v>
      </c>
      <c r="F53" s="25">
        <v>1</v>
      </c>
      <c r="G53" s="25"/>
      <c r="H53" s="26">
        <f>SUM(F53*G53)</f>
        <v>0</v>
      </c>
    </row>
    <row r="54" spans="1:8" ht="12.75" customHeight="1">
      <c r="A54" s="23"/>
      <c r="B54" s="11"/>
      <c r="C54" s="23"/>
      <c r="D54" s="24"/>
      <c r="E54" s="23"/>
      <c r="F54" s="25"/>
      <c r="G54" s="25"/>
      <c r="H54" s="26"/>
    </row>
    <row r="55" spans="1:8" ht="15" customHeight="1">
      <c r="A55" s="23" t="s">
        <v>65</v>
      </c>
      <c r="B55" s="10"/>
      <c r="C55" s="23" t="s">
        <v>13</v>
      </c>
      <c r="D55" s="24" t="s">
        <v>66</v>
      </c>
      <c r="E55" s="23" t="s">
        <v>28</v>
      </c>
      <c r="F55" s="25">
        <v>2</v>
      </c>
      <c r="G55" s="25"/>
      <c r="H55" s="26">
        <f>SUM(F55*G55)</f>
        <v>0</v>
      </c>
    </row>
    <row r="56" spans="1:8" ht="12.75" customHeight="1">
      <c r="A56" s="23"/>
      <c r="B56" s="11"/>
      <c r="C56" s="23"/>
      <c r="D56" s="24"/>
      <c r="E56" s="23"/>
      <c r="F56" s="25"/>
      <c r="G56" s="25"/>
      <c r="H56" s="26"/>
    </row>
    <row r="57" spans="1:8" ht="15" customHeight="1">
      <c r="A57" s="23" t="s">
        <v>67</v>
      </c>
      <c r="B57" s="10"/>
      <c r="C57" s="23" t="s">
        <v>13</v>
      </c>
      <c r="D57" s="24" t="s">
        <v>68</v>
      </c>
      <c r="E57" s="23" t="s">
        <v>28</v>
      </c>
      <c r="F57" s="25">
        <v>1</v>
      </c>
      <c r="G57" s="25"/>
      <c r="H57" s="26">
        <f>SUM(F57*G57)</f>
        <v>0</v>
      </c>
    </row>
    <row r="58" spans="1:8" ht="12.75" customHeight="1">
      <c r="A58" s="23"/>
      <c r="B58" s="11"/>
      <c r="C58" s="23"/>
      <c r="D58" s="24"/>
      <c r="E58" s="23"/>
      <c r="F58" s="25"/>
      <c r="G58" s="25"/>
      <c r="H58" s="26"/>
    </row>
    <row r="59" spans="1:8" ht="15" customHeight="1">
      <c r="A59" s="23" t="s">
        <v>69</v>
      </c>
      <c r="B59" s="10"/>
      <c r="C59" s="23" t="s">
        <v>13</v>
      </c>
      <c r="D59" s="24" t="s">
        <v>70</v>
      </c>
      <c r="E59" s="23" t="s">
        <v>15</v>
      </c>
      <c r="F59" s="25">
        <v>4</v>
      </c>
      <c r="G59" s="25"/>
      <c r="H59" s="26">
        <f>SUM(F59*G59)</f>
        <v>0</v>
      </c>
    </row>
    <row r="60" spans="1:8" ht="12.75" customHeight="1">
      <c r="A60" s="23"/>
      <c r="B60" s="11"/>
      <c r="C60" s="23"/>
      <c r="D60" s="24"/>
      <c r="E60" s="23"/>
      <c r="F60" s="25"/>
      <c r="G60" s="25"/>
      <c r="H60" s="26"/>
    </row>
    <row r="61" spans="1:8" ht="15" customHeight="1">
      <c r="A61" s="23" t="s">
        <v>71</v>
      </c>
      <c r="B61" s="10"/>
      <c r="C61" s="23" t="s">
        <v>13</v>
      </c>
      <c r="D61" s="24" t="s">
        <v>72</v>
      </c>
      <c r="E61" s="23" t="s">
        <v>15</v>
      </c>
      <c r="F61" s="25">
        <v>16</v>
      </c>
      <c r="G61" s="25"/>
      <c r="H61" s="26">
        <f>SUM(F61*G61)</f>
        <v>0</v>
      </c>
    </row>
    <row r="62" spans="1:8" ht="12.75" customHeight="1">
      <c r="A62" s="23"/>
      <c r="B62" s="11"/>
      <c r="C62" s="23"/>
      <c r="D62" s="24"/>
      <c r="E62" s="23"/>
      <c r="F62" s="25"/>
      <c r="G62" s="25"/>
      <c r="H62" s="26"/>
    </row>
    <row r="63" spans="1:8" ht="15" customHeight="1">
      <c r="A63" s="23" t="s">
        <v>73</v>
      </c>
      <c r="B63" s="10"/>
      <c r="C63" s="23" t="s">
        <v>13</v>
      </c>
      <c r="D63" s="24" t="s">
        <v>74</v>
      </c>
      <c r="E63" s="23" t="s">
        <v>75</v>
      </c>
      <c r="F63" s="25">
        <v>6</v>
      </c>
      <c r="G63" s="25"/>
      <c r="H63" s="26">
        <f>SUM(F63*G63)</f>
        <v>0</v>
      </c>
    </row>
    <row r="64" spans="1:8" ht="12.75" customHeight="1">
      <c r="A64" s="23"/>
      <c r="B64" s="11"/>
      <c r="C64" s="23"/>
      <c r="D64" s="24"/>
      <c r="E64" s="23"/>
      <c r="F64" s="25"/>
      <c r="G64" s="25"/>
      <c r="H64" s="26"/>
    </row>
    <row r="65" spans="1:8" ht="15" customHeight="1">
      <c r="A65" s="23" t="s">
        <v>76</v>
      </c>
      <c r="B65" s="10"/>
      <c r="C65" s="23" t="s">
        <v>13</v>
      </c>
      <c r="D65" s="24" t="s">
        <v>77</v>
      </c>
      <c r="E65" s="23" t="s">
        <v>78</v>
      </c>
      <c r="F65" s="25">
        <v>4</v>
      </c>
      <c r="G65" s="25"/>
      <c r="H65" s="26">
        <f>SUM(F65*G65)</f>
        <v>0</v>
      </c>
    </row>
    <row r="66" spans="1:8" ht="12.75" customHeight="1">
      <c r="A66" s="23"/>
      <c r="B66" s="11"/>
      <c r="C66" s="23"/>
      <c r="D66" s="24"/>
      <c r="E66" s="23"/>
      <c r="F66" s="25"/>
      <c r="G66" s="25"/>
      <c r="H66" s="26"/>
    </row>
    <row r="67" spans="1:8" ht="15" customHeight="1">
      <c r="A67" s="23" t="s">
        <v>79</v>
      </c>
      <c r="B67" s="10"/>
      <c r="C67" s="23" t="s">
        <v>13</v>
      </c>
      <c r="D67" s="24" t="s">
        <v>80</v>
      </c>
      <c r="E67" s="23" t="s">
        <v>28</v>
      </c>
      <c r="F67" s="25">
        <v>4</v>
      </c>
      <c r="G67" s="25"/>
      <c r="H67" s="26">
        <f>SUM(F67*G67)</f>
        <v>0</v>
      </c>
    </row>
    <row r="68" spans="1:8" ht="12.75" customHeight="1">
      <c r="A68" s="23"/>
      <c r="B68" s="11"/>
      <c r="C68" s="23"/>
      <c r="D68" s="24"/>
      <c r="E68" s="23"/>
      <c r="F68" s="25"/>
      <c r="G68" s="25"/>
      <c r="H68" s="26"/>
    </row>
    <row r="69" spans="1:8" ht="15" customHeight="1">
      <c r="A69" s="23" t="s">
        <v>81</v>
      </c>
      <c r="B69" s="10"/>
      <c r="C69" s="23" t="s">
        <v>13</v>
      </c>
      <c r="D69" s="24" t="s">
        <v>82</v>
      </c>
      <c r="E69" s="23" t="s">
        <v>83</v>
      </c>
      <c r="F69" s="25">
        <v>2</v>
      </c>
      <c r="G69" s="25"/>
      <c r="H69" s="26">
        <f>SUM(F69*G69)</f>
        <v>0</v>
      </c>
    </row>
    <row r="70" spans="1:8" ht="12.75" customHeight="1">
      <c r="A70" s="23"/>
      <c r="B70" s="11"/>
      <c r="C70" s="23"/>
      <c r="D70" s="24"/>
      <c r="E70" s="23"/>
      <c r="F70" s="25"/>
      <c r="G70" s="25"/>
      <c r="H70" s="26"/>
    </row>
    <row r="71" spans="1:8" ht="15" customHeight="1">
      <c r="A71" s="23" t="s">
        <v>84</v>
      </c>
      <c r="B71" s="10"/>
      <c r="C71" s="23" t="s">
        <v>13</v>
      </c>
      <c r="D71" s="12" t="s">
        <v>85</v>
      </c>
      <c r="E71" s="10" t="s">
        <v>15</v>
      </c>
      <c r="F71" s="13">
        <v>2</v>
      </c>
      <c r="G71" s="13"/>
      <c r="H71" s="26">
        <f>SUM(F71*G71)</f>
        <v>0</v>
      </c>
    </row>
    <row r="72" spans="1:8" ht="12.75" customHeight="1">
      <c r="A72" s="23"/>
      <c r="B72" s="11"/>
      <c r="C72" s="23"/>
      <c r="D72" s="14"/>
      <c r="E72" s="11"/>
      <c r="F72" s="15"/>
      <c r="G72" s="15"/>
      <c r="H72" s="26"/>
    </row>
    <row r="73" spans="1:8" ht="15" customHeight="1">
      <c r="A73" s="23" t="s">
        <v>86</v>
      </c>
      <c r="B73" s="10"/>
      <c r="C73" s="23" t="s">
        <v>13</v>
      </c>
      <c r="D73" s="24" t="s">
        <v>87</v>
      </c>
      <c r="E73" s="23" t="s">
        <v>15</v>
      </c>
      <c r="F73" s="25">
        <v>8</v>
      </c>
      <c r="G73" s="25"/>
      <c r="H73" s="26">
        <f>SUM(F73*G73)</f>
        <v>0</v>
      </c>
    </row>
    <row r="74" spans="1:8" ht="12.75" customHeight="1">
      <c r="A74" s="23"/>
      <c r="B74" s="11"/>
      <c r="C74" s="23"/>
      <c r="D74" s="24"/>
      <c r="E74" s="23"/>
      <c r="F74" s="25"/>
      <c r="G74" s="25"/>
      <c r="H74" s="26"/>
    </row>
    <row r="75" spans="1:8" ht="14.25" customHeight="1">
      <c r="A75" s="23" t="s">
        <v>88</v>
      </c>
      <c r="B75" s="23"/>
      <c r="C75" s="23" t="s">
        <v>13</v>
      </c>
      <c r="D75" s="24" t="s">
        <v>89</v>
      </c>
      <c r="E75" s="23" t="s">
        <v>28</v>
      </c>
      <c r="F75" s="25">
        <v>1</v>
      </c>
      <c r="G75" s="25"/>
      <c r="H75" s="26">
        <f>SUM(F75*G75)</f>
        <v>0</v>
      </c>
    </row>
    <row r="76" spans="1:8" ht="14.25">
      <c r="A76" s="23"/>
      <c r="B76" s="23"/>
      <c r="C76" s="23"/>
      <c r="D76" s="24"/>
      <c r="E76" s="23"/>
      <c r="F76" s="25"/>
      <c r="G76" s="25"/>
      <c r="H76" s="26"/>
    </row>
    <row r="77" spans="1:8" ht="14.25" customHeight="1">
      <c r="A77" s="23" t="s">
        <v>90</v>
      </c>
      <c r="B77" s="23"/>
      <c r="C77" s="23" t="s">
        <v>13</v>
      </c>
      <c r="D77" s="24" t="s">
        <v>91</v>
      </c>
      <c r="E77" s="23" t="s">
        <v>28</v>
      </c>
      <c r="F77" s="25">
        <v>49</v>
      </c>
      <c r="G77" s="25"/>
      <c r="H77" s="26">
        <f>SUM(F77*G77)</f>
        <v>0</v>
      </c>
    </row>
    <row r="78" spans="1:8" ht="14.25">
      <c r="A78" s="23"/>
      <c r="B78" s="23"/>
      <c r="C78" s="23"/>
      <c r="D78" s="24"/>
      <c r="E78" s="23"/>
      <c r="F78" s="25"/>
      <c r="G78" s="25"/>
      <c r="H78" s="26"/>
    </row>
    <row r="79" spans="1:8" ht="15.75" customHeight="1">
      <c r="A79" s="23" t="s">
        <v>92</v>
      </c>
      <c r="B79" s="23"/>
      <c r="C79" s="23" t="s">
        <v>13</v>
      </c>
      <c r="D79" s="24" t="s">
        <v>93</v>
      </c>
      <c r="E79" s="23" t="s">
        <v>28</v>
      </c>
      <c r="F79" s="25">
        <v>87</v>
      </c>
      <c r="G79" s="25"/>
      <c r="H79" s="26">
        <f>SUM(F79*G79)</f>
        <v>0</v>
      </c>
    </row>
    <row r="80" spans="1:8" ht="14.25">
      <c r="A80" s="23"/>
      <c r="B80" s="23"/>
      <c r="C80" s="23"/>
      <c r="D80" s="24"/>
      <c r="E80" s="23"/>
      <c r="F80" s="25"/>
      <c r="G80" s="25"/>
      <c r="H80" s="26"/>
    </row>
    <row r="81" spans="1:8" ht="15.75" customHeight="1">
      <c r="A81" s="23" t="s">
        <v>94</v>
      </c>
      <c r="B81" s="23"/>
      <c r="C81" s="23" t="s">
        <v>13</v>
      </c>
      <c r="D81" s="24" t="s">
        <v>95</v>
      </c>
      <c r="E81" s="23" t="s">
        <v>28</v>
      </c>
      <c r="F81" s="25">
        <v>1</v>
      </c>
      <c r="G81" s="25"/>
      <c r="H81" s="26">
        <f>SUM(F81*G81)</f>
        <v>0</v>
      </c>
    </row>
    <row r="82" spans="1:8" ht="14.25">
      <c r="A82" s="23"/>
      <c r="B82" s="23"/>
      <c r="C82" s="23"/>
      <c r="D82" s="24"/>
      <c r="E82" s="23"/>
      <c r="F82" s="25"/>
      <c r="G82" s="25"/>
      <c r="H82" s="26"/>
    </row>
    <row r="83" spans="1:8" ht="15.75" customHeight="1">
      <c r="A83" s="23" t="s">
        <v>96</v>
      </c>
      <c r="B83" s="23"/>
      <c r="C83" s="23" t="s">
        <v>13</v>
      </c>
      <c r="D83" s="24" t="s">
        <v>93</v>
      </c>
      <c r="E83" s="23" t="s">
        <v>28</v>
      </c>
      <c r="F83" s="25">
        <v>7</v>
      </c>
      <c r="G83" s="25"/>
      <c r="H83" s="26">
        <f>SUM(F83*G83)</f>
        <v>0</v>
      </c>
    </row>
    <row r="84" spans="1:8" ht="14.25">
      <c r="A84" s="23"/>
      <c r="B84" s="23"/>
      <c r="C84" s="23"/>
      <c r="D84" s="24"/>
      <c r="E84" s="23"/>
      <c r="F84" s="25"/>
      <c r="G84" s="25"/>
      <c r="H84" s="26"/>
    </row>
    <row r="85" spans="1:8" ht="22.5" customHeight="1">
      <c r="A85" s="27" t="s">
        <v>97</v>
      </c>
      <c r="B85" s="27"/>
      <c r="C85" s="27"/>
      <c r="D85" s="27"/>
      <c r="E85" s="27"/>
      <c r="F85" s="27"/>
      <c r="G85" s="27"/>
      <c r="H85" s="16">
        <f>SUM(H5:H84)</f>
        <v>0</v>
      </c>
    </row>
    <row r="86" spans="1:8" ht="27.75" customHeight="1">
      <c r="A86" s="17">
        <v>2</v>
      </c>
      <c r="B86" s="8" t="s">
        <v>10</v>
      </c>
      <c r="C86" s="18"/>
      <c r="D86" s="28" t="s">
        <v>98</v>
      </c>
      <c r="E86" s="28"/>
      <c r="F86" s="28"/>
      <c r="G86" s="28"/>
      <c r="H86" s="28"/>
    </row>
    <row r="87" spans="1:8" ht="15.75" customHeight="1">
      <c r="A87" s="29" t="s">
        <v>99</v>
      </c>
      <c r="B87" s="23" t="s">
        <v>100</v>
      </c>
      <c r="C87" s="23" t="s">
        <v>10</v>
      </c>
      <c r="D87" s="24" t="s">
        <v>101</v>
      </c>
      <c r="E87" s="29" t="s">
        <v>78</v>
      </c>
      <c r="F87" s="29">
        <v>1</v>
      </c>
      <c r="G87" s="30"/>
      <c r="H87" s="31">
        <f>SUM(G87)</f>
        <v>0</v>
      </c>
    </row>
    <row r="88" spans="1:8" ht="14.25">
      <c r="A88" s="29"/>
      <c r="B88" s="23"/>
      <c r="C88" s="23"/>
      <c r="D88" s="24"/>
      <c r="E88" s="29"/>
      <c r="F88" s="29"/>
      <c r="G88" s="30"/>
      <c r="H88" s="31"/>
    </row>
    <row r="89" spans="1:8" ht="15.75" customHeight="1">
      <c r="A89" s="29" t="s">
        <v>102</v>
      </c>
      <c r="B89" s="23"/>
      <c r="C89" s="10" t="s">
        <v>10</v>
      </c>
      <c r="D89" s="24" t="s">
        <v>103</v>
      </c>
      <c r="E89" s="29" t="s">
        <v>78</v>
      </c>
      <c r="F89" s="29">
        <v>1</v>
      </c>
      <c r="G89" s="30"/>
      <c r="H89" s="31">
        <f>SUM(G89)</f>
        <v>0</v>
      </c>
    </row>
    <row r="90" spans="1:8" ht="14.25">
      <c r="A90" s="29"/>
      <c r="B90" s="23"/>
      <c r="C90" s="11"/>
      <c r="D90" s="24"/>
      <c r="E90" s="29"/>
      <c r="F90" s="29"/>
      <c r="G90" s="30"/>
      <c r="H90" s="31"/>
    </row>
    <row r="91" spans="1:8" ht="21.75" customHeight="1">
      <c r="A91" s="32" t="s">
        <v>104</v>
      </c>
      <c r="B91" s="32"/>
      <c r="C91" s="32"/>
      <c r="D91" s="32"/>
      <c r="E91" s="32"/>
      <c r="F91" s="32"/>
      <c r="G91" s="32"/>
      <c r="H91" s="16">
        <f>SUM(H87:H90)</f>
        <v>0</v>
      </c>
    </row>
    <row r="92" spans="1:8" ht="24.75" customHeight="1">
      <c r="A92" s="32" t="s">
        <v>105</v>
      </c>
      <c r="B92" s="32"/>
      <c r="C92" s="32"/>
      <c r="D92" s="32"/>
      <c r="E92" s="32"/>
      <c r="F92" s="32"/>
      <c r="G92" s="32"/>
      <c r="H92" s="19">
        <f>SUM(H85+H91)</f>
        <v>0</v>
      </c>
    </row>
    <row r="93" spans="1:8" ht="18.75" customHeight="1">
      <c r="A93" s="32" t="s">
        <v>106</v>
      </c>
      <c r="B93" s="32"/>
      <c r="C93" s="32"/>
      <c r="D93" s="32"/>
      <c r="E93" s="32"/>
      <c r="F93" s="32"/>
      <c r="G93" s="32"/>
      <c r="H93" s="19">
        <f>H92*0.23</f>
        <v>0</v>
      </c>
    </row>
    <row r="94" spans="1:8" ht="23.25" customHeight="1">
      <c r="A94" s="32" t="s">
        <v>107</v>
      </c>
      <c r="B94" s="32"/>
      <c r="C94" s="32"/>
      <c r="D94" s="32"/>
      <c r="E94" s="32"/>
      <c r="F94" s="32"/>
      <c r="G94" s="32"/>
      <c r="H94" s="19">
        <f>H92+H93</f>
        <v>0</v>
      </c>
    </row>
    <row r="96" spans="1:8" ht="78.75" customHeight="1">
      <c r="A96" s="33" t="s">
        <v>108</v>
      </c>
      <c r="B96" s="33"/>
      <c r="C96" s="33"/>
      <c r="D96" s="33"/>
      <c r="E96" s="33"/>
      <c r="F96" s="33"/>
      <c r="G96" s="33"/>
      <c r="H96" s="33"/>
    </row>
  </sheetData>
  <sheetProtection selectLockedCells="1" selectUnlockedCells="1"/>
  <mergeCells count="317">
    <mergeCell ref="H89:H90"/>
    <mergeCell ref="A91:G91"/>
    <mergeCell ref="A92:G92"/>
    <mergeCell ref="A93:G93"/>
    <mergeCell ref="A94:G94"/>
    <mergeCell ref="A96:H96"/>
    <mergeCell ref="A89:A90"/>
    <mergeCell ref="B89:B90"/>
    <mergeCell ref="D89:D90"/>
    <mergeCell ref="E89:E90"/>
    <mergeCell ref="F89:F90"/>
    <mergeCell ref="G89:G90"/>
    <mergeCell ref="A85:G85"/>
    <mergeCell ref="D86:H86"/>
    <mergeCell ref="A87:A88"/>
    <mergeCell ref="B87:B88"/>
    <mergeCell ref="C87:C88"/>
    <mergeCell ref="D87:D88"/>
    <mergeCell ref="E87:E88"/>
    <mergeCell ref="F87:F88"/>
    <mergeCell ref="G87:G88"/>
    <mergeCell ref="H87:H88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H69:H70"/>
    <mergeCell ref="A71:A72"/>
    <mergeCell ref="C71:C72"/>
    <mergeCell ref="H71:H72"/>
    <mergeCell ref="A73:A74"/>
    <mergeCell ref="C73:C74"/>
    <mergeCell ref="D73:D74"/>
    <mergeCell ref="E73:E74"/>
    <mergeCell ref="F73:F74"/>
    <mergeCell ref="G73:G74"/>
    <mergeCell ref="A69:A70"/>
    <mergeCell ref="C69:C70"/>
    <mergeCell ref="D69:D70"/>
    <mergeCell ref="E69:E70"/>
    <mergeCell ref="F69:F70"/>
    <mergeCell ref="G69:G70"/>
    <mergeCell ref="H65:H66"/>
    <mergeCell ref="A67:A68"/>
    <mergeCell ref="C67:C68"/>
    <mergeCell ref="D67:D68"/>
    <mergeCell ref="E67:E68"/>
    <mergeCell ref="F67:F68"/>
    <mergeCell ref="G67:G68"/>
    <mergeCell ref="H67:H68"/>
    <mergeCell ref="A65:A66"/>
    <mergeCell ref="C65:C66"/>
    <mergeCell ref="D65:D66"/>
    <mergeCell ref="E65:E66"/>
    <mergeCell ref="F65:F66"/>
    <mergeCell ref="G65:G66"/>
    <mergeCell ref="H61:H62"/>
    <mergeCell ref="A63:A64"/>
    <mergeCell ref="C63:C64"/>
    <mergeCell ref="D63:D64"/>
    <mergeCell ref="E63:E64"/>
    <mergeCell ref="F63:F64"/>
    <mergeCell ref="G63:G64"/>
    <mergeCell ref="H63:H64"/>
    <mergeCell ref="A61:A62"/>
    <mergeCell ref="C61:C62"/>
    <mergeCell ref="D61:D62"/>
    <mergeCell ref="E61:E62"/>
    <mergeCell ref="F61:F62"/>
    <mergeCell ref="G61:G62"/>
    <mergeCell ref="H57:H58"/>
    <mergeCell ref="A59:A60"/>
    <mergeCell ref="C59:C60"/>
    <mergeCell ref="D59:D60"/>
    <mergeCell ref="E59:E60"/>
    <mergeCell ref="F59:F60"/>
    <mergeCell ref="G59:G60"/>
    <mergeCell ref="H59:H60"/>
    <mergeCell ref="A57:A58"/>
    <mergeCell ref="C57:C58"/>
    <mergeCell ref="D57:D58"/>
    <mergeCell ref="E57:E58"/>
    <mergeCell ref="F57:F58"/>
    <mergeCell ref="G57:G58"/>
    <mergeCell ref="H53:H54"/>
    <mergeCell ref="A55:A56"/>
    <mergeCell ref="C55:C56"/>
    <mergeCell ref="D55:D56"/>
    <mergeCell ref="E55:E56"/>
    <mergeCell ref="F55:F56"/>
    <mergeCell ref="G55:G56"/>
    <mergeCell ref="H55:H56"/>
    <mergeCell ref="A53:A54"/>
    <mergeCell ref="C53:C54"/>
    <mergeCell ref="D53:D54"/>
    <mergeCell ref="E53:E54"/>
    <mergeCell ref="F53:F54"/>
    <mergeCell ref="G53:G54"/>
    <mergeCell ref="H49:H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H45:H46"/>
    <mergeCell ref="A47:A48"/>
    <mergeCell ref="C47:C48"/>
    <mergeCell ref="D47:D48"/>
    <mergeCell ref="E47:E48"/>
    <mergeCell ref="F47:F48"/>
    <mergeCell ref="G47:G48"/>
    <mergeCell ref="H47:H48"/>
    <mergeCell ref="A45:A46"/>
    <mergeCell ref="C45:C46"/>
    <mergeCell ref="D45:D46"/>
    <mergeCell ref="E45:E46"/>
    <mergeCell ref="F45:F46"/>
    <mergeCell ref="G45:G46"/>
    <mergeCell ref="H41:H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H37:H38"/>
    <mergeCell ref="A39:A40"/>
    <mergeCell ref="C39:C40"/>
    <mergeCell ref="D39:D40"/>
    <mergeCell ref="E39:E40"/>
    <mergeCell ref="F39:F40"/>
    <mergeCell ref="G39:G40"/>
    <mergeCell ref="H39:H40"/>
    <mergeCell ref="A37:A38"/>
    <mergeCell ref="C37:C38"/>
    <mergeCell ref="D37:D38"/>
    <mergeCell ref="E37:E38"/>
    <mergeCell ref="F37:F38"/>
    <mergeCell ref="G37:G38"/>
    <mergeCell ref="H33:H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H29:H30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9:G30"/>
    <mergeCell ref="G25:G26"/>
    <mergeCell ref="H25:H26"/>
    <mergeCell ref="A27:A28"/>
    <mergeCell ref="C27:C28"/>
    <mergeCell ref="D27:D28"/>
    <mergeCell ref="E27:E28"/>
    <mergeCell ref="F27:F28"/>
    <mergeCell ref="G27:G28"/>
    <mergeCell ref="H27:H28"/>
    <mergeCell ref="A25:A26"/>
    <mergeCell ref="B25:B26"/>
    <mergeCell ref="C25:C26"/>
    <mergeCell ref="D25:D26"/>
    <mergeCell ref="E25:E26"/>
    <mergeCell ref="F25:F26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2:H2"/>
    <mergeCell ref="D4:H4"/>
    <mergeCell ref="A5:A6"/>
    <mergeCell ref="B5:B6"/>
    <mergeCell ref="C5:C6"/>
    <mergeCell ref="D5:D6"/>
    <mergeCell ref="E5:E6"/>
    <mergeCell ref="F5:F6"/>
    <mergeCell ref="G5:G6"/>
  </mergeCells>
  <printOptions/>
  <pageMargins left="0.7479166666666667" right="0.7479166666666667" top="0.9840277777777777" bottom="1.1020833333333333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Jakubowska</cp:lastModifiedBy>
  <dcterms:modified xsi:type="dcterms:W3CDTF">2017-01-05T09:49:40Z</dcterms:modified>
  <cp:category/>
  <cp:version/>
  <cp:contentType/>
  <cp:contentStatus/>
</cp:coreProperties>
</file>